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ita\Desktop\"/>
    </mc:Choice>
  </mc:AlternateContent>
  <bookViews>
    <workbookView xWindow="0" yWindow="0" windowWidth="20460" windowHeight="7125" activeTab="1"/>
  </bookViews>
  <sheets>
    <sheet name="記入シート" sheetId="1" r:id="rId1"/>
    <sheet name="記入例‗記入シー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29" i="2" l="1"/>
  <c r="CD35" i="2"/>
  <c r="BO35" i="2"/>
  <c r="AT61" i="2"/>
  <c r="BP38" i="2" s="1"/>
  <c r="CC33" i="2" s="1"/>
  <c r="CE41" i="2"/>
  <c r="CB49" i="2"/>
  <c r="BO51" i="2"/>
  <c r="BP49" i="2"/>
  <c r="BN40" i="2"/>
  <c r="BP33" i="2" l="1"/>
  <c r="BB59" i="2"/>
  <c r="BB58" i="2"/>
  <c r="BB57" i="2"/>
  <c r="BB56" i="2"/>
  <c r="BB60" i="2"/>
  <c r="BB34" i="2"/>
  <c r="BB33" i="2"/>
  <c r="BB32" i="2"/>
  <c r="AT34" i="2"/>
  <c r="N57" i="2"/>
  <c r="V57" i="2" s="1"/>
  <c r="V56" i="2"/>
  <c r="V55" i="2"/>
  <c r="V54" i="2"/>
  <c r="V53" i="2"/>
  <c r="V49" i="2"/>
  <c r="N49" i="2"/>
  <c r="N44" i="2"/>
  <c r="M46" i="2" s="1"/>
  <c r="V43" i="2"/>
  <c r="V42" i="2"/>
  <c r="V48" i="2"/>
  <c r="V47" i="2"/>
  <c r="T36" i="2"/>
  <c r="M36" i="2"/>
  <c r="M9" i="2"/>
  <c r="V8" i="2"/>
  <c r="V7" i="2"/>
  <c r="V6" i="2"/>
  <c r="V44" i="2" l="1"/>
</calcChain>
</file>

<file path=xl/sharedStrings.xml><?xml version="1.0" encoding="utf-8"?>
<sst xmlns="http://schemas.openxmlformats.org/spreadsheetml/2006/main" count="1180" uniqueCount="286">
  <si>
    <t>杭芯確認</t>
    <rPh sb="0" eb="1">
      <t>クイ</t>
    </rPh>
    <rPh sb="1" eb="2">
      <t>シン</t>
    </rPh>
    <rPh sb="2" eb="4">
      <t>カクニン</t>
    </rPh>
    <phoneticPr fontId="1"/>
  </si>
  <si>
    <t>杭工事　施工管理シート</t>
    <rPh sb="0" eb="1">
      <t>クイ</t>
    </rPh>
    <rPh sb="1" eb="3">
      <t>コウジ</t>
    </rPh>
    <rPh sb="4" eb="6">
      <t>セコウ</t>
    </rPh>
    <rPh sb="6" eb="8">
      <t>カンリ</t>
    </rPh>
    <phoneticPr fontId="1"/>
  </si>
  <si>
    <t>杭No：</t>
    <rPh sb="0" eb="1">
      <t>クイ</t>
    </rPh>
    <phoneticPr fontId="1"/>
  </si>
  <si>
    <t>符号：</t>
    <rPh sb="0" eb="2">
      <t>フゴウ</t>
    </rPh>
    <phoneticPr fontId="1"/>
  </si>
  <si>
    <t>位置：</t>
    <rPh sb="0" eb="2">
      <t>イチ</t>
    </rPh>
    <phoneticPr fontId="1"/>
  </si>
  <si>
    <t>工法：</t>
    <rPh sb="0" eb="2">
      <t>コウホウ</t>
    </rPh>
    <phoneticPr fontId="1"/>
  </si>
  <si>
    <t>監理者</t>
    <rPh sb="0" eb="2">
      <t>カンリ</t>
    </rPh>
    <rPh sb="2" eb="3">
      <t>シャ</t>
    </rPh>
    <phoneticPr fontId="1"/>
  </si>
  <si>
    <t>/　　/</t>
    <phoneticPr fontId="1"/>
  </si>
  <si>
    <t>現場代理人</t>
    <rPh sb="0" eb="2">
      <t>ゲンバ</t>
    </rPh>
    <rPh sb="2" eb="5">
      <t>ダイリニン</t>
    </rPh>
    <phoneticPr fontId="1"/>
  </si>
  <si>
    <t>監理技術者</t>
    <rPh sb="0" eb="2">
      <t>カンリ</t>
    </rPh>
    <rPh sb="2" eb="5">
      <t>ギジュツシャ</t>
    </rPh>
    <phoneticPr fontId="1"/>
  </si>
  <si>
    <t>担当者</t>
    <rPh sb="0" eb="2">
      <t>タントウ</t>
    </rPh>
    <rPh sb="2" eb="3">
      <t>シャ</t>
    </rPh>
    <phoneticPr fontId="1"/>
  </si>
  <si>
    <t>杭専業者</t>
    <rPh sb="0" eb="1">
      <t>クイ</t>
    </rPh>
    <rPh sb="1" eb="4">
      <t>センギョウシャ</t>
    </rPh>
    <phoneticPr fontId="1"/>
  </si>
  <si>
    <t>頭部：</t>
    <rPh sb="0" eb="1">
      <t>アタマ</t>
    </rPh>
    <rPh sb="1" eb="2">
      <t>ブ</t>
    </rPh>
    <phoneticPr fontId="1"/>
  </si>
  <si>
    <t>φ</t>
    <phoneticPr fontId="1"/>
  </si>
  <si>
    <t>mm</t>
    <phoneticPr fontId="1"/>
  </si>
  <si>
    <t>軸部：</t>
    <rPh sb="0" eb="1">
      <t>ジク</t>
    </rPh>
    <rPh sb="1" eb="2">
      <t>ブ</t>
    </rPh>
    <phoneticPr fontId="1"/>
  </si>
  <si>
    <t>先端：</t>
    <rPh sb="0" eb="2">
      <t>センタン</t>
    </rPh>
    <phoneticPr fontId="1"/>
  </si>
  <si>
    <t>※施工径を示す</t>
    <rPh sb="1" eb="3">
      <t>セコウ</t>
    </rPh>
    <rPh sb="3" eb="4">
      <t>ケイ</t>
    </rPh>
    <rPh sb="5" eb="6">
      <t>シメ</t>
    </rPh>
    <phoneticPr fontId="1"/>
  </si>
  <si>
    <t>施工日：</t>
    <rPh sb="0" eb="2">
      <t>セコウ</t>
    </rPh>
    <rPh sb="2" eb="3">
      <t>ニチ</t>
    </rPh>
    <phoneticPr fontId="1"/>
  </si>
  <si>
    <t>/</t>
    <phoneticPr fontId="1"/>
  </si>
  <si>
    <t>～</t>
    <phoneticPr fontId="1"/>
  </si>
  <si>
    <t>レベル</t>
    <phoneticPr fontId="1"/>
  </si>
  <si>
    <t>杭　径</t>
    <rPh sb="0" eb="1">
      <t>クイ</t>
    </rPh>
    <rPh sb="2" eb="3">
      <t>ケイ</t>
    </rPh>
    <phoneticPr fontId="1"/>
  </si>
  <si>
    <t>杭天端：</t>
    <rPh sb="0" eb="1">
      <t>クイ</t>
    </rPh>
    <rPh sb="1" eb="3">
      <t>テンバ</t>
    </rPh>
    <phoneticPr fontId="1"/>
  </si>
  <si>
    <t>支持層出現：</t>
    <rPh sb="0" eb="2">
      <t>シジ</t>
    </rPh>
    <rPh sb="2" eb="3">
      <t>ソウ</t>
    </rPh>
    <rPh sb="3" eb="5">
      <t>シュツゲン</t>
    </rPh>
    <phoneticPr fontId="1"/>
  </si>
  <si>
    <t>m</t>
    <phoneticPr fontId="1"/>
  </si>
  <si>
    <t>SP-</t>
    <phoneticPr fontId="1"/>
  </si>
  <si>
    <t>設計値</t>
    <rPh sb="0" eb="2">
      <t>セッケイ</t>
    </rPh>
    <rPh sb="2" eb="3">
      <t>アタイ</t>
    </rPh>
    <phoneticPr fontId="1"/>
  </si>
  <si>
    <t>※想定深度</t>
    <rPh sb="1" eb="3">
      <t>ソウテイ</t>
    </rPh>
    <rPh sb="3" eb="5">
      <t>シンド</t>
    </rPh>
    <phoneticPr fontId="1"/>
  </si>
  <si>
    <t>□</t>
    <phoneticPr fontId="1"/>
  </si>
  <si>
    <t>事前に打ち込まれた目印を確認</t>
    <rPh sb="0" eb="2">
      <t>ジゼン</t>
    </rPh>
    <rPh sb="3" eb="4">
      <t>ウ</t>
    </rPh>
    <rPh sb="5" eb="6">
      <t>コ</t>
    </rPh>
    <rPh sb="9" eb="11">
      <t>メジルシ</t>
    </rPh>
    <rPh sb="12" eb="14">
      <t>カクニン</t>
    </rPh>
    <phoneticPr fontId="1"/>
  </si>
  <si>
    <t>：</t>
    <phoneticPr fontId="1"/>
  </si>
  <si>
    <t>杭芯を出し直し</t>
    <rPh sb="0" eb="1">
      <t>クイ</t>
    </rPh>
    <rPh sb="1" eb="2">
      <t>シン</t>
    </rPh>
    <rPh sb="3" eb="4">
      <t>ダ</t>
    </rPh>
    <rPh sb="5" eb="6">
      <t>ナオ</t>
    </rPh>
    <phoneticPr fontId="1"/>
  </si>
  <si>
    <t>逃げ杭位置</t>
    <rPh sb="0" eb="1">
      <t>ニ</t>
    </rPh>
    <rPh sb="2" eb="3">
      <t>クイ</t>
    </rPh>
    <rPh sb="3" eb="5">
      <t>イチ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</si>
  <si>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</si>
  <si>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</si>
  <si>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</si>
  <si>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</si>
  <si>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※１　逃げ芯位置の凡例</t>
    <rPh sb="3" eb="4">
      <t>ニ</t>
    </rPh>
    <rPh sb="5" eb="6">
      <t>シン</t>
    </rPh>
    <rPh sb="6" eb="8">
      <t>イチ</t>
    </rPh>
    <rPh sb="9" eb="11">
      <t>ハンレイ</t>
    </rPh>
    <phoneticPr fontId="1"/>
  </si>
  <si>
    <t>アースドリル機据付け</t>
    <rPh sb="6" eb="7">
      <t>キ</t>
    </rPh>
    <rPh sb="7" eb="9">
      <t>スエツ</t>
    </rPh>
    <phoneticPr fontId="1"/>
  </si>
  <si>
    <t>作業床の状態</t>
    <rPh sb="0" eb="2">
      <t>サギョウ</t>
    </rPh>
    <rPh sb="2" eb="3">
      <t>ユカ</t>
    </rPh>
    <rPh sb="4" eb="6">
      <t>ジョウタイ</t>
    </rPh>
    <phoneticPr fontId="1"/>
  </si>
  <si>
    <t>施工機の水平度</t>
    <rPh sb="0" eb="2">
      <t>セコウ</t>
    </rPh>
    <rPh sb="2" eb="3">
      <t>キ</t>
    </rPh>
    <rPh sb="4" eb="6">
      <t>スイヘイ</t>
    </rPh>
    <rPh sb="6" eb="7">
      <t>ド</t>
    </rPh>
    <phoneticPr fontId="1"/>
  </si>
  <si>
    <t>ケリーバーの鉛直度</t>
    <rPh sb="6" eb="8">
      <t>エンチョク</t>
    </rPh>
    <rPh sb="8" eb="9">
      <t>ド</t>
    </rPh>
    <phoneticPr fontId="1"/>
  </si>
  <si>
    <t>杭芯セット</t>
    <rPh sb="0" eb="1">
      <t>クイ</t>
    </rPh>
    <rPh sb="1" eb="2">
      <t>シン</t>
    </rPh>
    <phoneticPr fontId="1"/>
  </si>
  <si>
    <t>施工機械が安定している</t>
    <rPh sb="0" eb="2">
      <t>セコウ</t>
    </rPh>
    <rPh sb="2" eb="4">
      <t>キカイ</t>
    </rPh>
    <rPh sb="5" eb="7">
      <t>アンテイ</t>
    </rPh>
    <phoneticPr fontId="1"/>
  </si>
  <si>
    <t>（　　　　　　　　　　　　　　　　　　　　）</t>
    <phoneticPr fontId="1"/>
  </si>
  <si>
    <t>X方向：</t>
    <rPh sb="1" eb="3">
      <t>ホウコウ</t>
    </rPh>
    <phoneticPr fontId="1"/>
  </si>
  <si>
    <t>Y方向：</t>
    <rPh sb="1" eb="3">
      <t>ホウコウ</t>
    </rPh>
    <phoneticPr fontId="1"/>
  </si>
  <si>
    <t>杭芯とのズレ寸法</t>
    <rPh sb="0" eb="1">
      <t>クイ</t>
    </rPh>
    <rPh sb="1" eb="2">
      <t>シン</t>
    </rPh>
    <rPh sb="6" eb="8">
      <t>スンポウ</t>
    </rPh>
    <phoneticPr fontId="1"/>
  </si>
  <si>
    <t>水準器中央と気泡との合致</t>
    <rPh sb="0" eb="3">
      <t>スイジュンキ</t>
    </rPh>
    <rPh sb="3" eb="5">
      <t>チュウオウ</t>
    </rPh>
    <rPh sb="6" eb="8">
      <t>キホウ</t>
    </rPh>
    <rPh sb="10" eb="12">
      <t>ガッチ</t>
    </rPh>
    <phoneticPr fontId="1"/>
  </si>
  <si>
    <t>1/200を概ね目視確認</t>
    <rPh sb="6" eb="7">
      <t>オオム</t>
    </rPh>
    <rPh sb="8" eb="10">
      <t>モクシ</t>
    </rPh>
    <rPh sb="10" eb="12">
      <t>カクニン</t>
    </rPh>
    <phoneticPr fontId="1"/>
  </si>
  <si>
    <t>先行掘削</t>
    <rPh sb="0" eb="2">
      <t>センコウ</t>
    </rPh>
    <rPh sb="2" eb="4">
      <t>クッサク</t>
    </rPh>
    <phoneticPr fontId="1"/>
  </si>
  <si>
    <t>バケット径</t>
    <rPh sb="4" eb="5">
      <t>ケイ</t>
    </rPh>
    <phoneticPr fontId="1"/>
  </si>
  <si>
    <t>※サイドカッター間の寸法</t>
    <rPh sb="8" eb="9">
      <t>カン</t>
    </rPh>
    <rPh sb="10" eb="12">
      <t>スンポウ</t>
    </rPh>
    <phoneticPr fontId="1"/>
  </si>
  <si>
    <t>※１</t>
    <phoneticPr fontId="1"/>
  </si>
  <si>
    <t>ケーシング建込み</t>
    <rPh sb="5" eb="7">
      <t>タテコ</t>
    </rPh>
    <phoneticPr fontId="1"/>
  </si>
  <si>
    <t>ケーシング径</t>
    <rPh sb="5" eb="6">
      <t>ケイ</t>
    </rPh>
    <phoneticPr fontId="1"/>
  </si>
  <si>
    <t>ケーシング長さ</t>
    <rPh sb="5" eb="6">
      <t>ナガ</t>
    </rPh>
    <phoneticPr fontId="1"/>
  </si>
  <si>
    <t>ケーシング天端レベル</t>
    <rPh sb="5" eb="7">
      <t>テンバ</t>
    </rPh>
    <phoneticPr fontId="1"/>
  </si>
  <si>
    <t>S.GL-</t>
    <phoneticPr fontId="1"/>
  </si>
  <si>
    <t>S.GL＋</t>
    <phoneticPr fontId="1"/>
  </si>
  <si>
    <t>ケーシングの鉛直度</t>
    <rPh sb="6" eb="8">
      <t>エンチョク</t>
    </rPh>
    <rPh sb="8" eb="9">
      <t>ド</t>
    </rPh>
    <phoneticPr fontId="1"/>
  </si>
  <si>
    <t>ケーシングの建込位置</t>
    <rPh sb="6" eb="8">
      <t>タテコ</t>
    </rPh>
    <rPh sb="8" eb="10">
      <t>イチ</t>
    </rPh>
    <phoneticPr fontId="1"/>
  </si>
  <si>
    <t>ズレ寸法</t>
    <rPh sb="2" eb="4">
      <t>スンポウ</t>
    </rPh>
    <phoneticPr fontId="1"/>
  </si>
  <si>
    <t>安定液注入</t>
    <rPh sb="0" eb="2">
      <t>アンテイ</t>
    </rPh>
    <rPh sb="2" eb="3">
      <t>エキ</t>
    </rPh>
    <rPh sb="3" eb="5">
      <t>チュウニュウ</t>
    </rPh>
    <phoneticPr fontId="1"/>
  </si>
  <si>
    <t>※注入時刻を記入</t>
    <rPh sb="1" eb="3">
      <t>チュウニュウ</t>
    </rPh>
    <rPh sb="3" eb="5">
      <t>ジコク</t>
    </rPh>
    <rPh sb="6" eb="8">
      <t>キニュウ</t>
    </rPh>
    <phoneticPr fontId="1"/>
  </si>
  <si>
    <t>比重</t>
    <rPh sb="0" eb="2">
      <t>ヒジュウ</t>
    </rPh>
    <phoneticPr fontId="1"/>
  </si>
  <si>
    <t>粘性</t>
    <rPh sb="0" eb="2">
      <t>ネンセイ</t>
    </rPh>
    <phoneticPr fontId="1"/>
  </si>
  <si>
    <t>pH</t>
    <phoneticPr fontId="1"/>
  </si>
  <si>
    <t>秒</t>
    <rPh sb="0" eb="1">
      <t>ビョウ</t>
    </rPh>
    <phoneticPr fontId="1"/>
  </si>
  <si>
    <t>時</t>
    <rPh sb="0" eb="1">
      <t>ジ</t>
    </rPh>
    <phoneticPr fontId="1"/>
  </si>
  <si>
    <t>試験日時</t>
    <rPh sb="0" eb="2">
      <t>シケン</t>
    </rPh>
    <rPh sb="2" eb="4">
      <t>ニチジ</t>
    </rPh>
    <phoneticPr fontId="1"/>
  </si>
  <si>
    <t>施工状態</t>
    <rPh sb="0" eb="2">
      <t>セコウ</t>
    </rPh>
    <rPh sb="2" eb="4">
      <t>ジョウタイ</t>
    </rPh>
    <phoneticPr fontId="1"/>
  </si>
  <si>
    <t>軸部掘削</t>
    <rPh sb="0" eb="1">
      <t>ジク</t>
    </rPh>
    <rPh sb="1" eb="2">
      <t>ブ</t>
    </rPh>
    <rPh sb="2" eb="4">
      <t>クッサク</t>
    </rPh>
    <phoneticPr fontId="1"/>
  </si>
  <si>
    <t>孔内水位</t>
    <rPh sb="0" eb="2">
      <t>コウナイ</t>
    </rPh>
    <rPh sb="2" eb="4">
      <t>スイイ</t>
    </rPh>
    <phoneticPr fontId="1"/>
  </si>
  <si>
    <t>支持層到達時刻</t>
    <rPh sb="0" eb="2">
      <t>シジ</t>
    </rPh>
    <rPh sb="2" eb="3">
      <t>ソウ</t>
    </rPh>
    <rPh sb="3" eb="5">
      <t>トウタツ</t>
    </rPh>
    <rPh sb="5" eb="7">
      <t>ジコク</t>
    </rPh>
    <phoneticPr fontId="1"/>
  </si>
  <si>
    <t>7.*</t>
    <phoneticPr fontId="1"/>
  </si>
  <si>
    <t>支持層の土質</t>
    <rPh sb="0" eb="2">
      <t>シジ</t>
    </rPh>
    <rPh sb="2" eb="3">
      <t>ソウ</t>
    </rPh>
    <rPh sb="4" eb="6">
      <t>ドシツ</t>
    </rPh>
    <phoneticPr fontId="1"/>
  </si>
  <si>
    <t>支持層の出現深度</t>
    <rPh sb="0" eb="2">
      <t>シジ</t>
    </rPh>
    <rPh sb="2" eb="3">
      <t>ソウ</t>
    </rPh>
    <rPh sb="4" eb="6">
      <t>シュツゲン</t>
    </rPh>
    <rPh sb="6" eb="8">
      <t>シンド</t>
    </rPh>
    <phoneticPr fontId="1"/>
  </si>
  <si>
    <t>設計図書通り</t>
    <rPh sb="0" eb="2">
      <t>セッケイ</t>
    </rPh>
    <rPh sb="2" eb="4">
      <t>トショ</t>
    </rPh>
    <rPh sb="4" eb="5">
      <t>トオ</t>
    </rPh>
    <phoneticPr fontId="1"/>
  </si>
  <si>
    <t>（ 　　　　　　　　　　　　　　　　　　　　　　　　　　　　）</t>
    <phoneticPr fontId="1"/>
  </si>
  <si>
    <t>軸部掘削完了時刻</t>
    <rPh sb="0" eb="1">
      <t>ジク</t>
    </rPh>
    <rPh sb="1" eb="2">
      <t>ブ</t>
    </rPh>
    <rPh sb="2" eb="4">
      <t>クッサク</t>
    </rPh>
    <rPh sb="4" eb="6">
      <t>カンリョウ</t>
    </rPh>
    <rPh sb="6" eb="8">
      <t>ジコク</t>
    </rPh>
    <phoneticPr fontId="1"/>
  </si>
  <si>
    <t>※２　掘削深度測定位置の凡例</t>
    <rPh sb="3" eb="5">
      <t>クッサク</t>
    </rPh>
    <rPh sb="5" eb="7">
      <t>シンド</t>
    </rPh>
    <rPh sb="7" eb="9">
      <t>ソクテイ</t>
    </rPh>
    <rPh sb="9" eb="11">
      <t>イチ</t>
    </rPh>
    <rPh sb="12" eb="14">
      <t>ハンレイ</t>
    </rPh>
    <phoneticPr fontId="1"/>
  </si>
  <si>
    <t>位置の凡例</t>
    <rPh sb="0" eb="2">
      <t>イチ</t>
    </rPh>
    <rPh sb="3" eb="5">
      <t>ハンレイ</t>
    </rPh>
    <phoneticPr fontId="1"/>
  </si>
  <si>
    <t>①～④を記入</t>
    <rPh sb="4" eb="6">
      <t>キニュウ</t>
    </rPh>
    <phoneticPr fontId="1"/>
  </si>
  <si>
    <t>A～Dを記入</t>
    <rPh sb="4" eb="6">
      <t>キニュウ</t>
    </rPh>
    <phoneticPr fontId="1"/>
  </si>
  <si>
    <t>イ～ニを記入</t>
    <rPh sb="4" eb="6">
      <t>キニュウ</t>
    </rPh>
    <phoneticPr fontId="1"/>
  </si>
  <si>
    <t>根入れ長さ</t>
    <rPh sb="0" eb="2">
      <t>ネイレ</t>
    </rPh>
    <rPh sb="3" eb="4">
      <t>ナガ</t>
    </rPh>
    <phoneticPr fontId="1"/>
  </si>
  <si>
    <t>掘削深度</t>
    <rPh sb="0" eb="2">
      <t>クッサク</t>
    </rPh>
    <rPh sb="2" eb="4">
      <t>シンド</t>
    </rPh>
    <phoneticPr fontId="1"/>
  </si>
  <si>
    <t>拡底掘削</t>
    <rPh sb="0" eb="1">
      <t>ヒロム</t>
    </rPh>
    <rPh sb="1" eb="2">
      <t>ソコ</t>
    </rPh>
    <rPh sb="2" eb="4">
      <t>クッサク</t>
    </rPh>
    <phoneticPr fontId="1"/>
  </si>
  <si>
    <t>拡底バケット径</t>
    <rPh sb="0" eb="1">
      <t>ヒロム</t>
    </rPh>
    <rPh sb="1" eb="2">
      <t>ソコ</t>
    </rPh>
    <rPh sb="6" eb="7">
      <t>ケイ</t>
    </rPh>
    <phoneticPr fontId="1"/>
  </si>
  <si>
    <t>拡底掘削径</t>
    <rPh sb="0" eb="1">
      <t>ヒロム</t>
    </rPh>
    <rPh sb="1" eb="2">
      <t>ソコ</t>
    </rPh>
    <rPh sb="2" eb="5">
      <t>クッサクケイ</t>
    </rPh>
    <phoneticPr fontId="1"/>
  </si>
  <si>
    <t>キャリブレーション時油量</t>
    <rPh sb="9" eb="10">
      <t>ジ</t>
    </rPh>
    <rPh sb="10" eb="11">
      <t>アブラ</t>
    </rPh>
    <rPh sb="11" eb="12">
      <t>リョウ</t>
    </rPh>
    <phoneticPr fontId="1"/>
  </si>
  <si>
    <t>拡底掘削時油量計数値</t>
    <rPh sb="0" eb="1">
      <t>ヒロム</t>
    </rPh>
    <rPh sb="1" eb="2">
      <t>ソコ</t>
    </rPh>
    <rPh sb="2" eb="4">
      <t>クッサク</t>
    </rPh>
    <rPh sb="4" eb="5">
      <t>ジ</t>
    </rPh>
    <rPh sb="5" eb="6">
      <t>アブラ</t>
    </rPh>
    <rPh sb="6" eb="7">
      <t>リョウ</t>
    </rPh>
    <rPh sb="7" eb="8">
      <t>ケイ</t>
    </rPh>
    <rPh sb="8" eb="10">
      <t>スウチ</t>
    </rPh>
    <phoneticPr fontId="1"/>
  </si>
  <si>
    <t>拡底掘削深度</t>
    <rPh sb="0" eb="1">
      <t>ヒロム</t>
    </rPh>
    <rPh sb="1" eb="2">
      <t>ソコ</t>
    </rPh>
    <rPh sb="2" eb="4">
      <t>クッサク</t>
    </rPh>
    <rPh sb="4" eb="6">
      <t>シンド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</si>
  <si>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</si>
  <si>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</si>
  <si>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</si>
  <si>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</si>
  <si>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SP-</t>
    <phoneticPr fontId="1"/>
  </si>
  <si>
    <t>m</t>
    <phoneticPr fontId="1"/>
  </si>
  <si>
    <t>S.GL-</t>
    <phoneticPr fontId="1"/>
  </si>
  <si>
    <t>決定</t>
    <rPh sb="0" eb="2">
      <t>ケッテイ</t>
    </rPh>
    <phoneticPr fontId="1"/>
  </si>
  <si>
    <t>スライム沈殿待ち</t>
    <rPh sb="4" eb="6">
      <t>チンデン</t>
    </rPh>
    <rPh sb="6" eb="7">
      <t>マ</t>
    </rPh>
    <phoneticPr fontId="1"/>
  </si>
  <si>
    <t>スライム沈殿量</t>
    <rPh sb="4" eb="6">
      <t>チンデン</t>
    </rPh>
    <rPh sb="6" eb="7">
      <t>リョウ</t>
    </rPh>
    <phoneticPr fontId="1"/>
  </si>
  <si>
    <t>cm</t>
    <phoneticPr fontId="1"/>
  </si>
  <si>
    <t>※安定液全量置換の場合は不要</t>
    <rPh sb="1" eb="3">
      <t>アンテイ</t>
    </rPh>
    <rPh sb="3" eb="4">
      <t>エキ</t>
    </rPh>
    <rPh sb="4" eb="6">
      <t>ゼンリョウ</t>
    </rPh>
    <rPh sb="6" eb="8">
      <t>チカン</t>
    </rPh>
    <rPh sb="9" eb="11">
      <t>バアイ</t>
    </rPh>
    <rPh sb="12" eb="14">
      <t>フヨウ</t>
    </rPh>
    <phoneticPr fontId="1"/>
  </si>
  <si>
    <t>一次スライム処理</t>
    <rPh sb="0" eb="2">
      <t>イチジ</t>
    </rPh>
    <rPh sb="6" eb="8">
      <t>ショリ</t>
    </rPh>
    <phoneticPr fontId="1"/>
  </si>
  <si>
    <t>処理後のスライム量</t>
    <rPh sb="0" eb="2">
      <t>ショリ</t>
    </rPh>
    <rPh sb="2" eb="3">
      <t>ゴ</t>
    </rPh>
    <rPh sb="8" eb="9">
      <t>リョウ</t>
    </rPh>
    <phoneticPr fontId="1"/>
  </si>
  <si>
    <t>□</t>
    <phoneticPr fontId="1"/>
  </si>
  <si>
    <t>あたりが良好であることを確認</t>
    <rPh sb="4" eb="6">
      <t>リョウコウ</t>
    </rPh>
    <rPh sb="12" eb="14">
      <t>カクニン</t>
    </rPh>
    <phoneticPr fontId="1"/>
  </si>
  <si>
    <t>％</t>
    <phoneticPr fontId="1"/>
  </si>
  <si>
    <t>孔壁測定</t>
    <rPh sb="0" eb="1">
      <t>アナ</t>
    </rPh>
    <rPh sb="1" eb="2">
      <t>カベ</t>
    </rPh>
    <rPh sb="2" eb="4">
      <t>ソクテイ</t>
    </rPh>
    <phoneticPr fontId="1"/>
  </si>
  <si>
    <t>孔壁の鉛直度</t>
    <rPh sb="0" eb="2">
      <t>コウヘキ</t>
    </rPh>
    <rPh sb="3" eb="5">
      <t>エンチョク</t>
    </rPh>
    <rPh sb="5" eb="6">
      <t>ド</t>
    </rPh>
    <phoneticPr fontId="1"/>
  </si>
  <si>
    <t>軸部径</t>
    <rPh sb="0" eb="1">
      <t>ジク</t>
    </rPh>
    <rPh sb="1" eb="2">
      <t>ブ</t>
    </rPh>
    <rPh sb="2" eb="3">
      <t>ケイ</t>
    </rPh>
    <phoneticPr fontId="1"/>
  </si>
  <si>
    <t>拡底径</t>
    <rPh sb="0" eb="3">
      <t>ヒロムソコケイ</t>
    </rPh>
    <phoneticPr fontId="1"/>
  </si>
  <si>
    <t>孔壁の崩壊</t>
    <rPh sb="0" eb="2">
      <t>コウヘキ</t>
    </rPh>
    <rPh sb="3" eb="5">
      <t>ホウカイ</t>
    </rPh>
    <phoneticPr fontId="1"/>
  </si>
  <si>
    <t>□</t>
    <phoneticPr fontId="1"/>
  </si>
  <si>
    <t>無</t>
    <rPh sb="0" eb="1">
      <t>ム</t>
    </rPh>
    <phoneticPr fontId="1"/>
  </si>
  <si>
    <t>有</t>
    <rPh sb="0" eb="1">
      <t>アリ</t>
    </rPh>
    <phoneticPr fontId="1"/>
  </si>
  <si>
    <t>方向：</t>
    <rPh sb="0" eb="2">
      <t>ホウコウ</t>
    </rPh>
    <phoneticPr fontId="1"/>
  </si>
  <si>
    <t>φ</t>
    <phoneticPr fontId="1"/>
  </si>
  <si>
    <t>mm</t>
    <phoneticPr fontId="1"/>
  </si>
  <si>
    <t>1/</t>
    <phoneticPr fontId="1"/>
  </si>
  <si>
    <t>実　長</t>
    <rPh sb="0" eb="1">
      <t>ジツ</t>
    </rPh>
    <rPh sb="2" eb="3">
      <t>チョウ</t>
    </rPh>
    <phoneticPr fontId="1"/>
  </si>
  <si>
    <t>鉄筋搬入</t>
    <rPh sb="0" eb="2">
      <t>テッキン</t>
    </rPh>
    <rPh sb="2" eb="4">
      <t>ハンニュウ</t>
    </rPh>
    <phoneticPr fontId="1"/>
  </si>
  <si>
    <t>鉄筋かご組立</t>
    <rPh sb="0" eb="2">
      <t>テッキン</t>
    </rPh>
    <rPh sb="4" eb="6">
      <t>クミタテ</t>
    </rPh>
    <phoneticPr fontId="1"/>
  </si>
  <si>
    <t>（配筋検査記録表参照）</t>
    <rPh sb="1" eb="3">
      <t>ハイキン</t>
    </rPh>
    <rPh sb="3" eb="5">
      <t>ケンサ</t>
    </rPh>
    <rPh sb="5" eb="7">
      <t>キロク</t>
    </rPh>
    <rPh sb="7" eb="8">
      <t>ヒョウ</t>
    </rPh>
    <rPh sb="8" eb="10">
      <t>サンショウ</t>
    </rPh>
    <phoneticPr fontId="1"/>
  </si>
  <si>
    <t>鉄筋かご建込み</t>
    <rPh sb="0" eb="2">
      <t>テッキン</t>
    </rPh>
    <rPh sb="4" eb="6">
      <t>タテコ</t>
    </rPh>
    <phoneticPr fontId="1"/>
  </si>
  <si>
    <t>継手長</t>
    <rPh sb="0" eb="2">
      <t>ツギテ</t>
    </rPh>
    <rPh sb="2" eb="3">
      <t>チョウ</t>
    </rPh>
    <phoneticPr fontId="1"/>
  </si>
  <si>
    <t>節</t>
    <rPh sb="0" eb="1">
      <t>セツ</t>
    </rPh>
    <phoneticPr fontId="1"/>
  </si>
  <si>
    <t>節＋</t>
    <rPh sb="0" eb="1">
      <t>セツ</t>
    </rPh>
    <phoneticPr fontId="1"/>
  </si>
  <si>
    <t>継手結束</t>
    <rPh sb="0" eb="2">
      <t>ツギテ</t>
    </rPh>
    <rPh sb="2" eb="4">
      <t>ケッソク</t>
    </rPh>
    <phoneticPr fontId="1"/>
  </si>
  <si>
    <t>主筋１本あたり３箇所以上結束</t>
    <rPh sb="0" eb="2">
      <t>シュキン</t>
    </rPh>
    <rPh sb="3" eb="4">
      <t>ホン</t>
    </rPh>
    <rPh sb="8" eb="10">
      <t>カショ</t>
    </rPh>
    <rPh sb="10" eb="12">
      <t>イジョウ</t>
    </rPh>
    <rPh sb="12" eb="14">
      <t>ケッソク</t>
    </rPh>
    <phoneticPr fontId="1"/>
  </si>
  <si>
    <t>（　　　　　　　　　　　　　　　　　）</t>
    <phoneticPr fontId="1"/>
  </si>
  <si>
    <t>2箇所以上で計測</t>
    <rPh sb="1" eb="5">
      <t>カショイジョウ</t>
    </rPh>
    <rPh sb="6" eb="8">
      <t>ケイソク</t>
    </rPh>
    <phoneticPr fontId="1"/>
  </si>
  <si>
    <t>（　　　　　　　　　　　　　　　　　　　　　　　）</t>
    <phoneticPr fontId="1"/>
  </si>
  <si>
    <t>鋼管搬入・建込み</t>
    <rPh sb="0" eb="2">
      <t>コウカン</t>
    </rPh>
    <rPh sb="2" eb="4">
      <t>ハンニュウ</t>
    </rPh>
    <rPh sb="5" eb="7">
      <t>タテコ</t>
    </rPh>
    <phoneticPr fontId="1"/>
  </si>
  <si>
    <t>材質・径・長さ・厚さ
外観</t>
    <rPh sb="0" eb="2">
      <t>ザイシツ</t>
    </rPh>
    <rPh sb="3" eb="4">
      <t>ケイ</t>
    </rPh>
    <rPh sb="5" eb="6">
      <t>ナガ</t>
    </rPh>
    <rPh sb="8" eb="9">
      <t>アツ</t>
    </rPh>
    <rPh sb="11" eb="13">
      <t>ガイカン</t>
    </rPh>
    <phoneticPr fontId="1"/>
  </si>
  <si>
    <t>（鋼管検査記録表参照）</t>
    <rPh sb="1" eb="3">
      <t>コウカン</t>
    </rPh>
    <rPh sb="3" eb="5">
      <t>ケンサ</t>
    </rPh>
    <rPh sb="5" eb="7">
      <t>キロク</t>
    </rPh>
    <rPh sb="7" eb="8">
      <t>ヒョウ</t>
    </rPh>
    <rPh sb="8" eb="10">
      <t>サンショウ</t>
    </rPh>
    <phoneticPr fontId="1"/>
  </si>
  <si>
    <t>鋼管の鉛直度</t>
    <rPh sb="0" eb="2">
      <t>コウカン</t>
    </rPh>
    <rPh sb="3" eb="5">
      <t>エンチョク</t>
    </rPh>
    <rPh sb="5" eb="6">
      <t>ド</t>
    </rPh>
    <phoneticPr fontId="1"/>
  </si>
  <si>
    <t>アンダーカット</t>
    <phoneticPr fontId="1"/>
  </si>
  <si>
    <t>無</t>
    <rPh sb="0" eb="1">
      <t>ナ</t>
    </rPh>
    <phoneticPr fontId="1"/>
  </si>
  <si>
    <t>有 （　　　　　　　　　　　　　　　　　　　　）</t>
    <rPh sb="0" eb="1">
      <t>アリ</t>
    </rPh>
    <phoneticPr fontId="1"/>
  </si>
  <si>
    <t>余盛り不足</t>
    <rPh sb="0" eb="2">
      <t>ヨモ</t>
    </rPh>
    <rPh sb="3" eb="5">
      <t>フソク</t>
    </rPh>
    <phoneticPr fontId="1"/>
  </si>
  <si>
    <t>鉄筋接合部の
溶接外観</t>
    <rPh sb="0" eb="2">
      <t>テッキン</t>
    </rPh>
    <rPh sb="2" eb="5">
      <t>セツゴウブ</t>
    </rPh>
    <rPh sb="7" eb="9">
      <t>ヨウセツ</t>
    </rPh>
    <rPh sb="9" eb="11">
      <t>ガイカン</t>
    </rPh>
    <phoneticPr fontId="1"/>
  </si>
  <si>
    <t>鋼管天端セットレベル</t>
    <rPh sb="0" eb="2">
      <t>コウカン</t>
    </rPh>
    <rPh sb="2" eb="4">
      <t>テンバ</t>
    </rPh>
    <phoneticPr fontId="1"/>
  </si>
  <si>
    <t>トレミー管建込み</t>
    <rPh sb="4" eb="5">
      <t>カン</t>
    </rPh>
    <rPh sb="5" eb="7">
      <t>タテコ</t>
    </rPh>
    <phoneticPr fontId="1"/>
  </si>
  <si>
    <t>仕様・組合せ</t>
    <rPh sb="0" eb="2">
      <t>シヨウ</t>
    </rPh>
    <rPh sb="3" eb="5">
      <t>クミアワ</t>
    </rPh>
    <phoneticPr fontId="1"/>
  </si>
  <si>
    <t>ボルト式</t>
    <rPh sb="3" eb="4">
      <t>シキ</t>
    </rPh>
    <phoneticPr fontId="1"/>
  </si>
  <si>
    <t>クイック式</t>
    <rPh sb="4" eb="5">
      <t>シキ</t>
    </rPh>
    <phoneticPr fontId="1"/>
  </si>
  <si>
    <t>□その他（　　　　　　　　　　　　　　）</t>
    <rPh sb="3" eb="4">
      <t>ホカ</t>
    </rPh>
    <phoneticPr fontId="1"/>
  </si>
  <si>
    <t>組合せ</t>
    <rPh sb="0" eb="2">
      <t>クミアワ</t>
    </rPh>
    <phoneticPr fontId="1"/>
  </si>
  <si>
    <t>全長</t>
    <rPh sb="0" eb="2">
      <t>ゼンチョウ</t>
    </rPh>
    <phoneticPr fontId="1"/>
  </si>
  <si>
    <t>※下記組合せは先端から記入する</t>
    <rPh sb="1" eb="3">
      <t>カキ</t>
    </rPh>
    <rPh sb="3" eb="5">
      <t>クミアワ</t>
    </rPh>
    <rPh sb="7" eb="9">
      <t>センタン</t>
    </rPh>
    <rPh sb="11" eb="13">
      <t>キニュウ</t>
    </rPh>
    <phoneticPr fontId="1"/>
  </si>
  <si>
    <t>継手部の損傷</t>
    <rPh sb="0" eb="2">
      <t>ツギテ</t>
    </rPh>
    <rPh sb="2" eb="3">
      <t>ブ</t>
    </rPh>
    <rPh sb="4" eb="6">
      <t>ソンショウ</t>
    </rPh>
    <phoneticPr fontId="1"/>
  </si>
  <si>
    <t>有　（　　　　　　　　　　　　　　　　　　　　　　　　　　　　）</t>
    <rPh sb="0" eb="1">
      <t>アリ</t>
    </rPh>
    <phoneticPr fontId="1"/>
  </si>
  <si>
    <t>パッキンの挿入</t>
    <rPh sb="5" eb="7">
      <t>ソウニュウ</t>
    </rPh>
    <phoneticPr fontId="1"/>
  </si>
  <si>
    <t>無　（　　　　　　　　　　　　　　　　　　　　　　　　　　　　）</t>
    <rPh sb="0" eb="1">
      <t>ム</t>
    </rPh>
    <phoneticPr fontId="1"/>
  </si>
  <si>
    <t>先端位置</t>
    <rPh sb="0" eb="2">
      <t>センタン</t>
    </rPh>
    <rPh sb="2" eb="4">
      <t>イチ</t>
    </rPh>
    <phoneticPr fontId="1"/>
  </si>
  <si>
    <t>孔底＋</t>
    <rPh sb="0" eb="1">
      <t>アナ</t>
    </rPh>
    <rPh sb="1" eb="2">
      <t>ソコ</t>
    </rPh>
    <phoneticPr fontId="1"/>
  </si>
  <si>
    <t>クレーンで吊って調整し孔底＋</t>
    <rPh sb="5" eb="6">
      <t>ツ</t>
    </rPh>
    <rPh sb="8" eb="10">
      <t>チョウセイ</t>
    </rPh>
    <rPh sb="11" eb="12">
      <t>アナ</t>
    </rPh>
    <rPh sb="12" eb="13">
      <t>ソコ</t>
    </rPh>
    <phoneticPr fontId="1"/>
  </si>
  <si>
    <t>二次スライム処理</t>
    <rPh sb="0" eb="2">
      <t>ニジ</t>
    </rPh>
    <rPh sb="6" eb="8">
      <t>ショリ</t>
    </rPh>
    <phoneticPr fontId="1"/>
  </si>
  <si>
    <t>二次ｽﾗｲﾑ処理の実施</t>
    <rPh sb="0" eb="2">
      <t>ニジ</t>
    </rPh>
    <rPh sb="6" eb="8">
      <t>ショリ</t>
    </rPh>
    <rPh sb="9" eb="11">
      <t>ジッシ</t>
    </rPh>
    <phoneticPr fontId="1"/>
  </si>
  <si>
    <t>実施</t>
    <rPh sb="0" eb="2">
      <t>ジッシ</t>
    </rPh>
    <phoneticPr fontId="1"/>
  </si>
  <si>
    <t>不要（　　　　　　　　　　　　　　　　　　　　　　　　　　　　　　　）</t>
    <rPh sb="0" eb="2">
      <t>フヨウ</t>
    </rPh>
    <phoneticPr fontId="1"/>
  </si>
  <si>
    <t>あたりが良好である</t>
    <rPh sb="4" eb="6">
      <t>リョウコウ</t>
    </rPh>
    <phoneticPr fontId="1"/>
  </si>
  <si>
    <t>mmを確認</t>
    <rPh sb="3" eb="5">
      <t>カクニン</t>
    </rPh>
    <phoneticPr fontId="1"/>
  </si>
  <si>
    <t>あたりが良好でない</t>
    <rPh sb="4" eb="6">
      <t>リョウコウ</t>
    </rPh>
    <phoneticPr fontId="1"/>
  </si>
  <si>
    <t>スライム量　</t>
    <rPh sb="4" eb="5">
      <t>リョウ</t>
    </rPh>
    <phoneticPr fontId="1"/>
  </si>
  <si>
    <t>コンクリート受入検査</t>
    <rPh sb="6" eb="8">
      <t>ウケイ</t>
    </rPh>
    <rPh sb="8" eb="10">
      <t>ケンサ</t>
    </rPh>
    <phoneticPr fontId="1"/>
  </si>
  <si>
    <t>台目</t>
    <rPh sb="0" eb="1">
      <t>ダイ</t>
    </rPh>
    <rPh sb="1" eb="2">
      <t>メ</t>
    </rPh>
    <phoneticPr fontId="1"/>
  </si>
  <si>
    <t>台目</t>
    <rPh sb="0" eb="1">
      <t>ダイ</t>
    </rPh>
    <rPh sb="1" eb="2">
      <t>メ</t>
    </rPh>
    <phoneticPr fontId="1"/>
  </si>
  <si>
    <t>スランプ</t>
    <phoneticPr fontId="1"/>
  </si>
  <si>
    <t>空気量</t>
    <rPh sb="0" eb="2">
      <t>クウキ</t>
    </rPh>
    <rPh sb="2" eb="3">
      <t>リョウ</t>
    </rPh>
    <phoneticPr fontId="1"/>
  </si>
  <si>
    <t>塩分量</t>
    <rPh sb="0" eb="2">
      <t>エンブン</t>
    </rPh>
    <rPh sb="2" eb="3">
      <t>リョウ</t>
    </rPh>
    <phoneticPr fontId="1"/>
  </si>
  <si>
    <r>
      <t>kg/m</t>
    </r>
    <r>
      <rPr>
        <vertAlign val="superscript"/>
        <sz val="8"/>
        <color theme="1"/>
        <rFont val="ＭＳ Ｐ明朝"/>
        <family val="1"/>
        <charset val="128"/>
      </rPr>
      <t>3</t>
    </r>
    <phoneticPr fontId="1"/>
  </si>
  <si>
    <t>コンクリート温度</t>
    <rPh sb="6" eb="8">
      <t>オンド</t>
    </rPh>
    <phoneticPr fontId="1"/>
  </si>
  <si>
    <t>外気温</t>
    <rPh sb="0" eb="3">
      <t>ガイキオン</t>
    </rPh>
    <phoneticPr fontId="1"/>
  </si>
  <si>
    <t>℃</t>
    <phoneticPr fontId="1"/>
  </si>
  <si>
    <t>生コンクリート打設</t>
    <rPh sb="0" eb="1">
      <t>ナマ</t>
    </rPh>
    <rPh sb="7" eb="9">
      <t>ダセツ</t>
    </rPh>
    <phoneticPr fontId="1"/>
  </si>
  <si>
    <t>プランジャー投入</t>
    <rPh sb="6" eb="8">
      <t>トウニュウ</t>
    </rPh>
    <phoneticPr fontId="1"/>
  </si>
  <si>
    <t>投入確認</t>
    <rPh sb="0" eb="2">
      <t>トウニュウ</t>
    </rPh>
    <rPh sb="2" eb="4">
      <t>カクニン</t>
    </rPh>
    <phoneticPr fontId="1"/>
  </si>
  <si>
    <t>未確認</t>
    <rPh sb="0" eb="3">
      <t>ミカクニン</t>
    </rPh>
    <phoneticPr fontId="1"/>
  </si>
  <si>
    <t>打ち上がり高さ</t>
    <rPh sb="0" eb="1">
      <t>ウ</t>
    </rPh>
    <rPh sb="2" eb="3">
      <t>ア</t>
    </rPh>
    <rPh sb="5" eb="6">
      <t>タカ</t>
    </rPh>
    <phoneticPr fontId="1"/>
  </si>
  <si>
    <t>トレミー管の位置</t>
    <rPh sb="4" eb="5">
      <t>カン</t>
    </rPh>
    <rPh sb="6" eb="8">
      <t>イチ</t>
    </rPh>
    <phoneticPr fontId="1"/>
  </si>
  <si>
    <t>（コンクリート打設管理表参照）</t>
    <rPh sb="7" eb="9">
      <t>ダセツ</t>
    </rPh>
    <rPh sb="9" eb="11">
      <t>カンリ</t>
    </rPh>
    <rPh sb="11" eb="12">
      <t>ヒョウ</t>
    </rPh>
    <rPh sb="12" eb="14">
      <t>サンショウ</t>
    </rPh>
    <phoneticPr fontId="1"/>
  </si>
  <si>
    <t>余盛天端</t>
    <rPh sb="0" eb="2">
      <t>ヨモ</t>
    </rPh>
    <rPh sb="2" eb="4">
      <t>テンバ</t>
    </rPh>
    <phoneticPr fontId="1"/>
  </si>
  <si>
    <t>イ</t>
    <phoneticPr fontId="1"/>
  </si>
  <si>
    <t>ロ</t>
    <phoneticPr fontId="1"/>
  </si>
  <si>
    <t>ハ</t>
    <phoneticPr fontId="1"/>
  </si>
  <si>
    <t>ニ</t>
    <phoneticPr fontId="1"/>
  </si>
  <si>
    <t>余盛高さ</t>
    <rPh sb="0" eb="2">
      <t>ヨモ</t>
    </rPh>
    <rPh sb="2" eb="3">
      <t>タカ</t>
    </rPh>
    <phoneticPr fontId="1"/>
  </si>
  <si>
    <t>ケーシング引抜き</t>
    <rPh sb="5" eb="7">
      <t>ヒキヌキ</t>
    </rPh>
    <phoneticPr fontId="1"/>
  </si>
  <si>
    <t>埋戻し</t>
    <rPh sb="0" eb="2">
      <t>ウメモド</t>
    </rPh>
    <phoneticPr fontId="1"/>
  </si>
  <si>
    <t>作業所名：</t>
    <rPh sb="0" eb="3">
      <t>サギョウショ</t>
    </rPh>
    <rPh sb="3" eb="4">
      <t>メイ</t>
    </rPh>
    <phoneticPr fontId="1"/>
  </si>
  <si>
    <t>杭専業者：</t>
    <rPh sb="0" eb="1">
      <t>クイ</t>
    </rPh>
    <rPh sb="1" eb="4">
      <t>センギョウシャ</t>
    </rPh>
    <phoneticPr fontId="1"/>
  </si>
  <si>
    <t>有（対応：　　　　　　　　　　　　　　　　　　　　　　　　　　　　　　）</t>
    <rPh sb="0" eb="1">
      <t>アリ</t>
    </rPh>
    <rPh sb="2" eb="4">
      <t>タイオウ</t>
    </rPh>
    <phoneticPr fontId="1"/>
  </si>
  <si>
    <t>プラント名</t>
    <rPh sb="4" eb="5">
      <t>メイ</t>
    </rPh>
    <phoneticPr fontId="1"/>
  </si>
  <si>
    <t>Fc：</t>
    <phoneticPr fontId="1"/>
  </si>
  <si>
    <r>
      <t>N/mm</t>
    </r>
    <r>
      <rPr>
        <vertAlign val="superscript"/>
        <sz val="9"/>
        <color theme="1"/>
        <rFont val="ＭＳ Ｐ明朝"/>
        <family val="1"/>
        <charset val="128"/>
      </rPr>
      <t>2</t>
    </r>
    <phoneticPr fontId="1"/>
  </si>
  <si>
    <t>呼び強度：</t>
    <rPh sb="0" eb="1">
      <t>ヨ</t>
    </rPh>
    <rPh sb="2" eb="4">
      <t>キョウド</t>
    </rPh>
    <phoneticPr fontId="1"/>
  </si>
  <si>
    <t>ｽﾗﾝﾌﾟ：</t>
    <phoneticPr fontId="1"/>
  </si>
  <si>
    <t>水セメント比：</t>
    <rPh sb="0" eb="1">
      <t>ミズ</t>
    </rPh>
    <rPh sb="5" eb="6">
      <t>ヒ</t>
    </rPh>
    <phoneticPr fontId="1"/>
  </si>
  <si>
    <t>単位水量：</t>
    <rPh sb="0" eb="2">
      <t>タンイ</t>
    </rPh>
    <rPh sb="2" eb="4">
      <t>スイリョウ</t>
    </rPh>
    <phoneticPr fontId="1"/>
  </si>
  <si>
    <t>単位セメント量：</t>
    <rPh sb="0" eb="2">
      <t>タンイ</t>
    </rPh>
    <rPh sb="6" eb="7">
      <t>リョウ</t>
    </rPh>
    <phoneticPr fontId="1"/>
  </si>
  <si>
    <t>▽SP天端</t>
    <rPh sb="3" eb="5">
      <t>テンバ</t>
    </rPh>
    <phoneticPr fontId="1"/>
  </si>
  <si>
    <t>▽S.GL</t>
    <phoneticPr fontId="1"/>
  </si>
  <si>
    <t>▽鉄筋天端</t>
    <rPh sb="1" eb="3">
      <t>テッキン</t>
    </rPh>
    <rPh sb="3" eb="5">
      <t>テンバ</t>
    </rPh>
    <phoneticPr fontId="1"/>
  </si>
  <si>
    <t>▽余盛天端</t>
    <rPh sb="1" eb="3">
      <t>ヨモ</t>
    </rPh>
    <rPh sb="3" eb="5">
      <t>テンバ</t>
    </rPh>
    <phoneticPr fontId="1"/>
  </si>
  <si>
    <t>▽杭天端</t>
    <rPh sb="1" eb="2">
      <t>クイ</t>
    </rPh>
    <rPh sb="2" eb="4">
      <t>テンバ</t>
    </rPh>
    <phoneticPr fontId="1"/>
  </si>
  <si>
    <t>▽杭先端</t>
    <rPh sb="1" eb="2">
      <t>クイ</t>
    </rPh>
    <rPh sb="2" eb="4">
      <t>センタン</t>
    </rPh>
    <phoneticPr fontId="1"/>
  </si>
  <si>
    <t>▽支持層</t>
    <rPh sb="1" eb="3">
      <t>シジ</t>
    </rPh>
    <rPh sb="3" eb="4">
      <t>ソウ</t>
    </rPh>
    <phoneticPr fontId="1"/>
  </si>
  <si>
    <t>※実測値を記入</t>
    <rPh sb="1" eb="3">
      <t>ジッソク</t>
    </rPh>
    <rPh sb="3" eb="4">
      <t>アタイ</t>
    </rPh>
    <rPh sb="5" eb="7">
      <t>キニュウ</t>
    </rPh>
    <phoneticPr fontId="1"/>
  </si>
  <si>
    <t>a</t>
    <phoneticPr fontId="1"/>
  </si>
  <si>
    <t>b</t>
    <phoneticPr fontId="1"/>
  </si>
  <si>
    <t>※4　コンクリート天端レベル測定</t>
    <rPh sb="9" eb="11">
      <t>テンバ</t>
    </rPh>
    <rPh sb="14" eb="16">
      <t>ソクテイ</t>
    </rPh>
    <phoneticPr fontId="1"/>
  </si>
  <si>
    <t>a、bを記入</t>
    <rPh sb="4" eb="6">
      <t>キニュウ</t>
    </rPh>
    <phoneticPr fontId="1"/>
  </si>
  <si>
    <t>18.*</t>
    <phoneticPr fontId="1"/>
  </si>
  <si>
    <t>19.*</t>
    <phoneticPr fontId="1"/>
  </si>
  <si>
    <t>％</t>
    <phoneticPr fontId="1"/>
  </si>
  <si>
    <t>砂分（施工条件による）</t>
    <rPh sb="0" eb="1">
      <t>スナ</t>
    </rPh>
    <rPh sb="1" eb="2">
      <t>ブン</t>
    </rPh>
    <rPh sb="3" eb="5">
      <t>セコウ</t>
    </rPh>
    <rPh sb="5" eb="7">
      <t>ジョウケン</t>
    </rPh>
    <phoneticPr fontId="1"/>
  </si>
  <si>
    <t>打設前孔底確認</t>
    <rPh sb="0" eb="2">
      <t>ダセツ</t>
    </rPh>
    <rPh sb="2" eb="3">
      <t>マエ</t>
    </rPh>
    <rPh sb="3" eb="4">
      <t>アナ</t>
    </rPh>
    <rPh sb="4" eb="5">
      <t>ソコ</t>
    </rPh>
    <rPh sb="5" eb="7">
      <t>カクニン</t>
    </rPh>
    <phoneticPr fontId="1"/>
  </si>
  <si>
    <t>掘削深度の確認</t>
    <rPh sb="0" eb="2">
      <t>クッサク</t>
    </rPh>
    <rPh sb="2" eb="4">
      <t>シンド</t>
    </rPh>
    <rPh sb="5" eb="7">
      <t>カクニン</t>
    </rPh>
    <phoneticPr fontId="1"/>
  </si>
  <si>
    <t>孔底あたり</t>
    <rPh sb="0" eb="1">
      <t>アナ</t>
    </rPh>
    <rPh sb="1" eb="2">
      <t>ソコ</t>
    </rPh>
    <phoneticPr fontId="1"/>
  </si>
  <si>
    <t>スライム量</t>
    <rPh sb="4" eb="5">
      <t>リョウ</t>
    </rPh>
    <phoneticPr fontId="1"/>
  </si>
  <si>
    <t>処理後孔底あたり</t>
    <rPh sb="0" eb="2">
      <t>ショリ</t>
    </rPh>
    <rPh sb="2" eb="3">
      <t>ゴ</t>
    </rPh>
    <rPh sb="3" eb="4">
      <t>アナ</t>
    </rPh>
    <rPh sb="4" eb="5">
      <t>ソコ</t>
    </rPh>
    <phoneticPr fontId="1"/>
  </si>
  <si>
    <t>処理後スライム量</t>
    <rPh sb="0" eb="2">
      <t>ショリ</t>
    </rPh>
    <rPh sb="2" eb="3">
      <t>ゴ</t>
    </rPh>
    <rPh sb="7" eb="8">
      <t>リョウ</t>
    </rPh>
    <phoneticPr fontId="1"/>
  </si>
  <si>
    <t xml:space="preserve"> 備 考</t>
    <rPh sb="1" eb="2">
      <t>ソナエ</t>
    </rPh>
    <rPh sb="3" eb="4">
      <t>コウ</t>
    </rPh>
    <phoneticPr fontId="1"/>
  </si>
  <si>
    <r>
      <t xml:space="preserve"> </t>
    </r>
    <r>
      <rPr>
        <b/>
        <sz val="9"/>
        <color theme="1"/>
        <rFont val="ＭＳ Ｐ明朝"/>
        <family val="1"/>
        <charset val="128"/>
      </rPr>
      <t>備 考</t>
    </r>
    <rPh sb="1" eb="2">
      <t>ソナエ</t>
    </rPh>
    <rPh sb="3" eb="4">
      <t>コウ</t>
    </rPh>
    <phoneticPr fontId="1"/>
  </si>
  <si>
    <t xml:space="preserve"> 杭姿図</t>
    <rPh sb="1" eb="2">
      <t>クイ</t>
    </rPh>
    <rPh sb="2" eb="4">
      <t>スガタズ</t>
    </rPh>
    <phoneticPr fontId="1"/>
  </si>
  <si>
    <t>凡例</t>
    <rPh sb="0" eb="2">
      <t>ハンレイ</t>
    </rPh>
    <phoneticPr fontId="1"/>
  </si>
  <si>
    <t>※４</t>
    <phoneticPr fontId="1"/>
  </si>
  <si>
    <t>※最も低いレベル</t>
    <rPh sb="1" eb="2">
      <t>モット</t>
    </rPh>
    <rPh sb="3" eb="4">
      <t>ヒク</t>
    </rPh>
    <phoneticPr fontId="1"/>
  </si>
  <si>
    <t>※2</t>
    <phoneticPr fontId="1"/>
  </si>
  <si>
    <t>※最も浅い深度</t>
    <rPh sb="1" eb="2">
      <t>モット</t>
    </rPh>
    <rPh sb="3" eb="4">
      <t>アサ</t>
    </rPh>
    <rPh sb="5" eb="7">
      <t>シンド</t>
    </rPh>
    <phoneticPr fontId="1"/>
  </si>
  <si>
    <t>　を決定値とする</t>
    <rPh sb="2" eb="4">
      <t>ケッテイ</t>
    </rPh>
    <rPh sb="4" eb="5">
      <t>アタイ</t>
    </rPh>
    <phoneticPr fontId="1"/>
  </si>
  <si>
    <t>※最も深い深度</t>
    <rPh sb="1" eb="2">
      <t>モット</t>
    </rPh>
    <rPh sb="3" eb="4">
      <t>フカ</t>
    </rPh>
    <rPh sb="5" eb="7">
      <t>シンド</t>
    </rPh>
    <phoneticPr fontId="1"/>
  </si>
  <si>
    <t>※2</t>
    <phoneticPr fontId="1"/>
  </si>
  <si>
    <t>※3</t>
    <phoneticPr fontId="1"/>
  </si>
  <si>
    <t>10.2,3</t>
    <phoneticPr fontId="1"/>
  </si>
  <si>
    <t>10.4,5</t>
    <phoneticPr fontId="1"/>
  </si>
  <si>
    <t>砂分、比重</t>
    <rPh sb="0" eb="1">
      <t>スナ</t>
    </rPh>
    <rPh sb="1" eb="2">
      <t>ブン</t>
    </rPh>
    <rPh sb="3" eb="5">
      <t>ヒジュウ</t>
    </rPh>
    <phoneticPr fontId="1"/>
  </si>
  <si>
    <t>粘性、pH</t>
    <rPh sb="0" eb="2">
      <t>ネンセイ</t>
    </rPh>
    <phoneticPr fontId="1"/>
  </si>
  <si>
    <t>※比重、粘性、ｐHの測定実施</t>
    <rPh sb="1" eb="3">
      <t>ヒジュウ</t>
    </rPh>
    <rPh sb="4" eb="6">
      <t>ネンセイ</t>
    </rPh>
    <rPh sb="10" eb="12">
      <t>ソクテイ</t>
    </rPh>
    <rPh sb="12" eb="14">
      <t>ジッシ</t>
    </rPh>
    <phoneticPr fontId="1"/>
  </si>
  <si>
    <t>　の要否は施工条件による</t>
    <rPh sb="2" eb="4">
      <t>ヨウヒ</t>
    </rPh>
    <rPh sb="5" eb="7">
      <t>セコウ</t>
    </rPh>
    <rPh sb="7" eb="9">
      <t>ジョウケン</t>
    </rPh>
    <phoneticPr fontId="1"/>
  </si>
  <si>
    <t>P1</t>
    <phoneticPr fontId="1"/>
  </si>
  <si>
    <t>X3-Y2</t>
    <phoneticPr fontId="1"/>
  </si>
  <si>
    <t>☑</t>
  </si>
  <si>
    <t>☑</t>
    <phoneticPr fontId="1"/>
  </si>
  <si>
    <t>砂礫層</t>
    <rPh sb="0" eb="3">
      <t>サレキソウ</t>
    </rPh>
    <phoneticPr fontId="1"/>
  </si>
  <si>
    <t>-/-</t>
    <phoneticPr fontId="1"/>
  </si>
  <si>
    <t>-</t>
    <phoneticPr fontId="1"/>
  </si>
  <si>
    <t>X</t>
    <phoneticPr fontId="1"/>
  </si>
  <si>
    <t>X</t>
    <phoneticPr fontId="1"/>
  </si>
  <si>
    <t>X</t>
    <phoneticPr fontId="1"/>
  </si>
  <si>
    <t>Y</t>
    <phoneticPr fontId="1"/>
  </si>
  <si>
    <t>Y</t>
    <phoneticPr fontId="1"/>
  </si>
  <si>
    <t>〇〇プラント</t>
    <phoneticPr fontId="1"/>
  </si>
  <si>
    <t>ー</t>
    <phoneticPr fontId="1"/>
  </si>
  <si>
    <t>5+5+1+5+5+5+5</t>
    <phoneticPr fontId="1"/>
  </si>
  <si>
    <t>〇〇工法（拡底工法）</t>
    <rPh sb="2" eb="4">
      <t>コウホウ</t>
    </rPh>
    <rPh sb="5" eb="6">
      <t>ヒロム</t>
    </rPh>
    <rPh sb="6" eb="7">
      <t>ソコ</t>
    </rPh>
    <rPh sb="7" eb="9">
      <t>コウホウ</t>
    </rPh>
    <phoneticPr fontId="1"/>
  </si>
  <si>
    <t>△△△株式会社</t>
    <rPh sb="3" eb="5">
      <t>カブシキ</t>
    </rPh>
    <rPh sb="5" eb="7">
      <t>カイシャ</t>
    </rPh>
    <phoneticPr fontId="1"/>
  </si>
  <si>
    <t>□□□建設工事作業所</t>
    <rPh sb="3" eb="5">
      <t>ケンセツ</t>
    </rPh>
    <rPh sb="5" eb="7">
      <t>コウジ</t>
    </rPh>
    <rPh sb="7" eb="9">
      <t>サギョウ</t>
    </rPh>
    <rPh sb="9" eb="10">
      <t>ショ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</si>
  <si>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</si>
  <si>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</si>
  <si>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</si>
  <si>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</si>
  <si>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</si>
  <si>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鉄筋セットレベル
(杭頭レベル）</t>
    <rPh sb="0" eb="2">
      <t>テッキン</t>
    </rPh>
    <rPh sb="10" eb="12">
      <t>クイトウ</t>
    </rPh>
    <phoneticPr fontId="1"/>
  </si>
  <si>
    <t>m</t>
    <phoneticPr fontId="1"/>
  </si>
  <si>
    <t>▽杭天端（設計値）</t>
    <rPh sb="1" eb="2">
      <t>クイ</t>
    </rPh>
    <rPh sb="2" eb="4">
      <t>テンバ</t>
    </rPh>
    <rPh sb="5" eb="7">
      <t>セッケイ</t>
    </rPh>
    <rPh sb="7" eb="8">
      <t>チ</t>
    </rPh>
    <phoneticPr fontId="1"/>
  </si>
  <si>
    <t>掘削前</t>
    <rPh sb="0" eb="2">
      <t>クッサク</t>
    </rPh>
    <rPh sb="2" eb="3">
      <t>マエ</t>
    </rPh>
    <phoneticPr fontId="1"/>
  </si>
  <si>
    <t>掘削中</t>
    <rPh sb="0" eb="3">
      <t>クッサクチュウ</t>
    </rPh>
    <phoneticPr fontId="1"/>
  </si>
  <si>
    <t>□</t>
    <phoneticPr fontId="1"/>
  </si>
  <si>
    <t>□</t>
    <phoneticPr fontId="1"/>
  </si>
  <si>
    <t>練混ぜから打設完了
までの時間</t>
    <rPh sb="0" eb="1">
      <t>ネ</t>
    </rPh>
    <rPh sb="1" eb="2">
      <t>マ</t>
    </rPh>
    <rPh sb="5" eb="7">
      <t>ダセツ</t>
    </rPh>
    <rPh sb="7" eb="9">
      <t>カンリョウ</t>
    </rPh>
    <rPh sb="13" eb="15">
      <t>ジカン</t>
    </rPh>
    <phoneticPr fontId="1"/>
  </si>
  <si>
    <t>□</t>
    <phoneticPr fontId="1"/>
  </si>
  <si>
    <t>全アジテーターで120分以内で打設したことを確認（外気温25℃未満）</t>
    <rPh sb="0" eb="1">
      <t>ゼン</t>
    </rPh>
    <rPh sb="11" eb="12">
      <t>フン</t>
    </rPh>
    <rPh sb="12" eb="14">
      <t>イナイ</t>
    </rPh>
    <rPh sb="15" eb="17">
      <t>ダセツ</t>
    </rPh>
    <rPh sb="22" eb="24">
      <t>カクニン</t>
    </rPh>
    <rPh sb="25" eb="28">
      <t>ガイキオン</t>
    </rPh>
    <rPh sb="31" eb="33">
      <t>ミマン</t>
    </rPh>
    <phoneticPr fontId="1"/>
  </si>
  <si>
    <t>全アジテーターで90分以内で打設したことを確認（外気温25℃以上）</t>
    <rPh sb="0" eb="1">
      <t>ゼン</t>
    </rPh>
    <rPh sb="10" eb="11">
      <t>フン</t>
    </rPh>
    <rPh sb="11" eb="13">
      <t>イナイ</t>
    </rPh>
    <rPh sb="14" eb="16">
      <t>ダセツ</t>
    </rPh>
    <rPh sb="21" eb="23">
      <t>カクニン</t>
    </rPh>
    <rPh sb="24" eb="27">
      <t>ガイキオン</t>
    </rPh>
    <rPh sb="30" eb="32">
      <t>イジョウ</t>
    </rPh>
    <phoneticPr fontId="1"/>
  </si>
  <si>
    <t>変更履歴</t>
    <rPh sb="0" eb="2">
      <t>ヘンコウ</t>
    </rPh>
    <rPh sb="2" eb="4">
      <t>リレキ</t>
    </rPh>
    <phoneticPr fontId="1"/>
  </si>
  <si>
    <t>19.4を追記</t>
    <rPh sb="5" eb="7">
      <t>ツイキ</t>
    </rPh>
    <phoneticPr fontId="1"/>
  </si>
  <si>
    <t>2018.4.1</t>
    <phoneticPr fontId="1"/>
  </si>
  <si>
    <t>（Ver.1.0.1　2018.4.1）</t>
    <phoneticPr fontId="1"/>
  </si>
  <si>
    <t>京成建設株式会社</t>
    <rPh sb="0" eb="2">
      <t>ケイセイ</t>
    </rPh>
    <rPh sb="2" eb="4">
      <t>ケンセツ</t>
    </rPh>
    <rPh sb="4" eb="6">
      <t>カブシキ</t>
    </rPh>
    <rPh sb="6" eb="8">
      <t>カイシャ</t>
    </rPh>
    <phoneticPr fontId="1"/>
  </si>
  <si>
    <t>※３　拡底掘削深度測定位置の</t>
    <rPh sb="3" eb="5">
      <t>カクテイ</t>
    </rPh>
    <rPh sb="5" eb="7">
      <t>クッサク</t>
    </rPh>
    <rPh sb="7" eb="9">
      <t>シンド</t>
    </rPh>
    <rPh sb="9" eb="11">
      <t>ソクテイ</t>
    </rPh>
    <rPh sb="11" eb="13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</si>
</sst>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ＭＳ Ｐ明朝"/>
      <family val="2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2"/>
      <charset val="128"/>
    </font>
    <font>
      <vertAlign val="superscript"/>
      <sz val="8"/>
      <color theme="1"/>
      <name val="ＭＳ Ｐ明朝"/>
      <family val="1"/>
      <charset val="128"/>
    </font>
    <font>
      <vertAlign val="superscript"/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ＭＳ Ｐ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9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17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2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42" xfId="0" applyBorder="1">
      <alignment vertical="center"/>
    </xf>
    <xf numFmtId="0" fontId="0" fillId="0" borderId="31" xfId="0" applyBorder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0" fontId="0" fillId="2" borderId="15" xfId="0" applyFill="1" applyBorder="1">
      <alignment vertical="center"/>
    </xf>
    <xf numFmtId="0" fontId="0" fillId="2" borderId="17" xfId="0" applyFill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27" xfId="0" applyBorder="1" applyAlignment="1">
      <alignment vertical="center"/>
    </xf>
    <xf numFmtId="0" fontId="0" fillId="0" borderId="43" xfId="0" applyBorder="1">
      <alignment vertical="center"/>
    </xf>
    <xf numFmtId="0" fontId="0" fillId="0" borderId="27" xfId="0" applyFill="1" applyBorder="1">
      <alignment vertical="center"/>
    </xf>
    <xf numFmtId="0" fontId="0" fillId="0" borderId="15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5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37" xfId="0" applyBorder="1">
      <alignment vertical="center"/>
    </xf>
    <xf numFmtId="0" fontId="0" fillId="0" borderId="29" xfId="0" applyBorder="1" applyAlignment="1">
      <alignment horizontal="right" vertical="center"/>
    </xf>
    <xf numFmtId="0" fontId="0" fillId="2" borderId="29" xfId="0" applyFill="1" applyBorder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27" xfId="0" applyFill="1" applyBorder="1" applyAlignment="1">
      <alignment vertical="center"/>
    </xf>
    <xf numFmtId="0" fontId="0" fillId="0" borderId="41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2" borderId="47" xfId="0" applyFill="1" applyBorder="1">
      <alignment vertical="center"/>
    </xf>
    <xf numFmtId="0" fontId="0" fillId="0" borderId="50" xfId="0" applyBorder="1">
      <alignment vertical="center"/>
    </xf>
    <xf numFmtId="0" fontId="0" fillId="2" borderId="48" xfId="0" applyFill="1" applyBorder="1">
      <alignment vertical="center"/>
    </xf>
    <xf numFmtId="0" fontId="0" fillId="0" borderId="51" xfId="0" applyBorder="1">
      <alignment vertical="center"/>
    </xf>
    <xf numFmtId="0" fontId="0" fillId="2" borderId="15" xfId="0" applyFill="1" applyBorder="1" applyAlignment="1">
      <alignment vertical="center"/>
    </xf>
    <xf numFmtId="0" fontId="0" fillId="0" borderId="52" xfId="0" applyBorder="1">
      <alignment vertical="center"/>
    </xf>
    <xf numFmtId="0" fontId="0" fillId="0" borderId="22" xfId="0" applyFill="1" applyBorder="1" applyAlignment="1">
      <alignment vertical="center"/>
    </xf>
    <xf numFmtId="0" fontId="0" fillId="0" borderId="41" xfId="0" applyBorder="1">
      <alignment vertical="center"/>
    </xf>
    <xf numFmtId="0" fontId="3" fillId="0" borderId="53" xfId="0" applyFont="1" applyBorder="1">
      <alignment vertical="center"/>
    </xf>
    <xf numFmtId="0" fontId="4" fillId="0" borderId="13" xfId="0" applyFont="1" applyBorder="1">
      <alignment vertical="center"/>
    </xf>
    <xf numFmtId="0" fontId="0" fillId="0" borderId="55" xfId="0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56" xfId="0" applyBorder="1">
      <alignment vertical="center"/>
    </xf>
    <xf numFmtId="0" fontId="0" fillId="0" borderId="45" xfId="0" applyBorder="1">
      <alignment vertical="center"/>
    </xf>
    <xf numFmtId="0" fontId="5" fillId="0" borderId="0" xfId="0" applyFont="1" applyBorder="1">
      <alignment vertical="center"/>
    </xf>
    <xf numFmtId="0" fontId="5" fillId="0" borderId="15" xfId="0" applyFont="1" applyBorder="1">
      <alignment vertical="center"/>
    </xf>
    <xf numFmtId="0" fontId="0" fillId="2" borderId="15" xfId="0" applyFont="1" applyFill="1" applyBorder="1">
      <alignment vertical="center"/>
    </xf>
    <xf numFmtId="0" fontId="0" fillId="0" borderId="57" xfId="0" applyBorder="1">
      <alignment vertical="center"/>
    </xf>
    <xf numFmtId="0" fontId="0" fillId="0" borderId="42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52" xfId="0" applyFill="1" applyBorder="1">
      <alignment vertical="center"/>
    </xf>
    <xf numFmtId="0" fontId="0" fillId="0" borderId="47" xfId="0" applyFill="1" applyBorder="1">
      <alignment vertical="center"/>
    </xf>
    <xf numFmtId="0" fontId="0" fillId="0" borderId="17" xfId="0" applyFill="1" applyBorder="1" applyAlignment="1">
      <alignment vertical="center"/>
    </xf>
    <xf numFmtId="0" fontId="0" fillId="0" borderId="48" xfId="0" applyFill="1" applyBorder="1">
      <alignment vertical="center"/>
    </xf>
    <xf numFmtId="0" fontId="4" fillId="0" borderId="17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33" xfId="0" applyFill="1" applyBorder="1">
      <alignment vertical="center"/>
    </xf>
    <xf numFmtId="0" fontId="0" fillId="0" borderId="2" xfId="0" applyFill="1" applyBorder="1" applyAlignment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25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73" xfId="0" applyBorder="1">
      <alignment vertical="center"/>
    </xf>
    <xf numFmtId="0" fontId="0" fillId="0" borderId="72" xfId="0" applyBorder="1">
      <alignment vertical="center"/>
    </xf>
    <xf numFmtId="0" fontId="0" fillId="0" borderId="74" xfId="0" applyBorder="1">
      <alignment vertical="center"/>
    </xf>
    <xf numFmtId="0" fontId="0" fillId="0" borderId="65" xfId="0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2" borderId="49" xfId="0" applyFill="1" applyBorder="1">
      <alignment vertical="center"/>
    </xf>
    <xf numFmtId="0" fontId="0" fillId="0" borderId="30" xfId="0" applyFill="1" applyBorder="1" applyAlignment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53" xfId="0" applyBorder="1">
      <alignment vertical="center"/>
    </xf>
    <xf numFmtId="0" fontId="0" fillId="0" borderId="86" xfId="0" applyBorder="1">
      <alignment vertical="center"/>
    </xf>
    <xf numFmtId="0" fontId="0" fillId="0" borderId="54" xfId="0" applyBorder="1">
      <alignment vertical="center"/>
    </xf>
    <xf numFmtId="0" fontId="0" fillId="0" borderId="87" xfId="0" applyBorder="1">
      <alignment vertical="center"/>
    </xf>
    <xf numFmtId="0" fontId="0" fillId="0" borderId="58" xfId="0" applyBorder="1">
      <alignment vertical="center"/>
    </xf>
    <xf numFmtId="0" fontId="0" fillId="0" borderId="88" xfId="0" applyBorder="1">
      <alignment vertical="center"/>
    </xf>
    <xf numFmtId="0" fontId="0" fillId="0" borderId="24" xfId="0" applyFill="1" applyBorder="1">
      <alignment vertical="center"/>
    </xf>
    <xf numFmtId="0" fontId="5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25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10" xfId="0" applyFont="1" applyBorder="1">
      <alignment vertical="center"/>
    </xf>
    <xf numFmtId="0" fontId="5" fillId="0" borderId="29" xfId="0" applyFont="1" applyBorder="1">
      <alignment vertical="center"/>
    </xf>
    <xf numFmtId="0" fontId="8" fillId="0" borderId="28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13" xfId="0" applyFill="1" applyBorder="1">
      <alignment vertical="center"/>
    </xf>
    <xf numFmtId="0" fontId="0" fillId="0" borderId="16" xfId="0" applyBorder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28" xfId="0" applyFont="1" applyBorder="1">
      <alignment vertical="center"/>
    </xf>
    <xf numFmtId="0" fontId="8" fillId="0" borderId="44" xfId="0" applyFont="1" applyBorder="1">
      <alignment vertical="center"/>
    </xf>
    <xf numFmtId="0" fontId="5" fillId="0" borderId="17" xfId="0" applyFont="1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Fill="1" applyBorder="1">
      <alignment vertical="center"/>
    </xf>
    <xf numFmtId="0" fontId="0" fillId="0" borderId="15" xfId="0" applyBorder="1" applyAlignment="1">
      <alignment horizontal="right" vertical="center"/>
    </xf>
    <xf numFmtId="2" fontId="0" fillId="0" borderId="15" xfId="0" applyNumberFormat="1" applyBorder="1">
      <alignment vertical="center"/>
    </xf>
    <xf numFmtId="0" fontId="0" fillId="0" borderId="48" xfId="0" applyFill="1" applyBorder="1" applyAlignment="1">
      <alignment horizontal="right" vertical="center"/>
    </xf>
    <xf numFmtId="0" fontId="4" fillId="0" borderId="15" xfId="0" applyFont="1" applyBorder="1">
      <alignment vertical="center"/>
    </xf>
    <xf numFmtId="0" fontId="10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6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0" fontId="0" fillId="0" borderId="15" xfId="0" applyFill="1" applyBorder="1" applyAlignment="1">
      <alignment horizontal="right" vertical="center"/>
    </xf>
    <xf numFmtId="0" fontId="0" fillId="0" borderId="30" xfId="0" applyFill="1" applyBorder="1" applyAlignment="1">
      <alignment horizontal="right" vertical="center"/>
    </xf>
    <xf numFmtId="0" fontId="0" fillId="0" borderId="17" xfId="0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0" fillId="2" borderId="4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4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3" xfId="0" applyBorder="1" applyAlignment="1">
      <alignment horizontal="left" vertical="center" wrapText="1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3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2" borderId="57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3" xfId="0" applyFill="1" applyBorder="1" applyAlignment="1">
      <alignment horizontal="left" vertical="center"/>
    </xf>
    <xf numFmtId="0" fontId="0" fillId="0" borderId="65" xfId="0" applyFill="1" applyBorder="1" applyAlignment="1">
      <alignment horizontal="left" vertical="center"/>
    </xf>
    <xf numFmtId="0" fontId="0" fillId="0" borderId="67" xfId="0" applyFill="1" applyBorder="1" applyAlignment="1">
      <alignment horizontal="left" vertical="center"/>
    </xf>
    <xf numFmtId="56" fontId="0" fillId="2" borderId="57" xfId="0" applyNumberFormat="1" applyFill="1" applyBorder="1" applyAlignment="1">
      <alignment horizontal="center" vertical="center"/>
    </xf>
    <xf numFmtId="20" fontId="0" fillId="2" borderId="56" xfId="0" applyNumberFormat="1" applyFill="1" applyBorder="1" applyAlignment="1">
      <alignment horizontal="center" vertical="center"/>
    </xf>
    <xf numFmtId="56" fontId="0" fillId="2" borderId="26" xfId="0" applyNumberFormat="1" applyFill="1" applyBorder="1" applyAlignment="1">
      <alignment horizontal="center" vertical="center"/>
    </xf>
    <xf numFmtId="20" fontId="0" fillId="2" borderId="13" xfId="0" applyNumberFormat="1" applyFill="1" applyBorder="1" applyAlignment="1">
      <alignment horizontal="center" vertical="center"/>
    </xf>
    <xf numFmtId="0" fontId="0" fillId="2" borderId="26" xfId="0" quotePrefix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 textRotation="90"/>
    </xf>
    <xf numFmtId="0" fontId="0" fillId="2" borderId="67" xfId="0" applyFill="1" applyBorder="1" applyAlignment="1">
      <alignment horizontal="center" vertical="center" textRotation="90"/>
    </xf>
    <xf numFmtId="56" fontId="0" fillId="2" borderId="13" xfId="0" applyNumberFormat="1" applyFill="1" applyBorder="1" applyAlignment="1">
      <alignment horizontal="center" vertical="center"/>
    </xf>
    <xf numFmtId="56" fontId="0" fillId="2" borderId="27" xfId="0" applyNumberFormat="1" applyFill="1" applyBorder="1" applyAlignment="1">
      <alignment horizontal="center" vertical="center"/>
    </xf>
    <xf numFmtId="20" fontId="0" fillId="2" borderId="15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textRotation="90"/>
    </xf>
    <xf numFmtId="2" fontId="0" fillId="2" borderId="1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textRotation="90"/>
    </xf>
    <xf numFmtId="0" fontId="0" fillId="2" borderId="23" xfId="0" applyFill="1" applyBorder="1" applyAlignment="1">
      <alignment horizontal="center" vertical="center" textRotation="90"/>
    </xf>
    <xf numFmtId="14" fontId="0" fillId="2" borderId="34" xfId="0" applyNumberFormat="1" applyFill="1" applyBorder="1" applyAlignment="1">
      <alignment horizontal="center" vertical="center"/>
    </xf>
    <xf numFmtId="14" fontId="0" fillId="2" borderId="33" xfId="0" applyNumberFormat="1" applyFill="1" applyBorder="1" applyAlignment="1">
      <alignment horizontal="center" vertical="center"/>
    </xf>
    <xf numFmtId="56" fontId="0" fillId="2" borderId="2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16565</xdr:colOff>
      <xdr:row>7</xdr:row>
      <xdr:rowOff>161925</xdr:rowOff>
    </xdr:from>
    <xdr:to>
      <xdr:col>72</xdr:col>
      <xdr:colOff>28574</xdr:colOff>
      <xdr:row>14</xdr:row>
      <xdr:rowOff>85725</xdr:rowOff>
    </xdr:to>
    <xdr:grpSp>
      <xdr:nvGrpSpPr>
        <xdr:cNvPr id="3" name="グループ化 2"/>
        <xdr:cNvGrpSpPr/>
      </xdr:nvGrpSpPr>
      <xdr:grpSpPr>
        <a:xfrm>
          <a:off x="10617890" y="1352550"/>
          <a:ext cx="1145484" cy="1057275"/>
          <a:chOff x="10477500" y="1504950"/>
          <a:chExt cx="1285875" cy="1247775"/>
        </a:xfrm>
      </xdr:grpSpPr>
      <xdr:sp macro="" textlink="">
        <xdr:nvSpPr>
          <xdr:cNvPr id="2" name="円/楕円 1"/>
          <xdr:cNvSpPr/>
        </xdr:nvSpPr>
        <xdr:spPr>
          <a:xfrm>
            <a:off x="10906125" y="1847850"/>
            <a:ext cx="714376" cy="77152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8" name="直線コネクタ 7"/>
          <xdr:cNvCxnSpPr/>
        </xdr:nvCxnSpPr>
        <xdr:spPr>
          <a:xfrm>
            <a:off x="11268075" y="1733550"/>
            <a:ext cx="0" cy="10191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0782300" y="2228850"/>
            <a:ext cx="981075" cy="47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テキスト ボックス 10"/>
          <xdr:cNvSpPr txBox="1"/>
        </xdr:nvSpPr>
        <xdr:spPr>
          <a:xfrm>
            <a:off x="11068050" y="1504950"/>
            <a:ext cx="375809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X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10477500" y="2114550"/>
            <a:ext cx="37221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Y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</xdr:grpSp>
    <xdr:clientData/>
  </xdr:twoCellAnchor>
  <xdr:twoCellAnchor>
    <xdr:from>
      <xdr:col>74</xdr:col>
      <xdr:colOff>163167</xdr:colOff>
      <xdr:row>7</xdr:row>
      <xdr:rowOff>161925</xdr:rowOff>
    </xdr:from>
    <xdr:to>
      <xdr:col>82</xdr:col>
      <xdr:colOff>9524</xdr:colOff>
      <xdr:row>14</xdr:row>
      <xdr:rowOff>85725</xdr:rowOff>
    </xdr:to>
    <xdr:grpSp>
      <xdr:nvGrpSpPr>
        <xdr:cNvPr id="4" name="グループ化 3"/>
        <xdr:cNvGrpSpPr/>
      </xdr:nvGrpSpPr>
      <xdr:grpSpPr>
        <a:xfrm>
          <a:off x="12221817" y="1352550"/>
          <a:ext cx="1141757" cy="1057275"/>
          <a:chOff x="12077700" y="1504950"/>
          <a:chExt cx="1285875" cy="1247775"/>
        </a:xfrm>
      </xdr:grpSpPr>
      <xdr:sp macro="" textlink="">
        <xdr:nvSpPr>
          <xdr:cNvPr id="16" name="円/楕円 15"/>
          <xdr:cNvSpPr/>
        </xdr:nvSpPr>
        <xdr:spPr>
          <a:xfrm>
            <a:off x="12496800" y="1847850"/>
            <a:ext cx="733426" cy="77152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7" name="直線コネクタ 16"/>
          <xdr:cNvCxnSpPr/>
        </xdr:nvCxnSpPr>
        <xdr:spPr>
          <a:xfrm>
            <a:off x="12868275" y="1733550"/>
            <a:ext cx="0" cy="10191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12382500" y="2228850"/>
            <a:ext cx="981075" cy="47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" name="テキスト ボックス 18"/>
          <xdr:cNvSpPr txBox="1"/>
        </xdr:nvSpPr>
        <xdr:spPr>
          <a:xfrm>
            <a:off x="12668250" y="1504950"/>
            <a:ext cx="375809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X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2077700" y="2114550"/>
            <a:ext cx="37221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Y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</xdr:grpSp>
    <xdr:clientData/>
  </xdr:twoCellAnchor>
  <xdr:twoCellAnchor>
    <xdr:from>
      <xdr:col>65</xdr:col>
      <xdr:colOff>16565</xdr:colOff>
      <xdr:row>17</xdr:row>
      <xdr:rowOff>133350</xdr:rowOff>
    </xdr:from>
    <xdr:to>
      <xdr:col>72</xdr:col>
      <xdr:colOff>28574</xdr:colOff>
      <xdr:row>24</xdr:row>
      <xdr:rowOff>47625</xdr:rowOff>
    </xdr:to>
    <xdr:grpSp>
      <xdr:nvGrpSpPr>
        <xdr:cNvPr id="5" name="グループ化 4"/>
        <xdr:cNvGrpSpPr/>
      </xdr:nvGrpSpPr>
      <xdr:grpSpPr>
        <a:xfrm>
          <a:off x="10617890" y="2943225"/>
          <a:ext cx="1145484" cy="1047750"/>
          <a:chOff x="10477500" y="3371850"/>
          <a:chExt cx="1285875" cy="1247775"/>
        </a:xfrm>
      </xdr:grpSpPr>
      <xdr:sp macro="" textlink="">
        <xdr:nvSpPr>
          <xdr:cNvPr id="21" name="円/楕円 20"/>
          <xdr:cNvSpPr/>
        </xdr:nvSpPr>
        <xdr:spPr>
          <a:xfrm>
            <a:off x="10915650" y="3714750"/>
            <a:ext cx="695326" cy="77152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2" name="直線コネクタ 21"/>
          <xdr:cNvCxnSpPr/>
        </xdr:nvCxnSpPr>
        <xdr:spPr>
          <a:xfrm>
            <a:off x="11268075" y="3600450"/>
            <a:ext cx="0" cy="10191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直線コネクタ 22"/>
          <xdr:cNvCxnSpPr/>
        </xdr:nvCxnSpPr>
        <xdr:spPr>
          <a:xfrm>
            <a:off x="10782300" y="4095750"/>
            <a:ext cx="981075" cy="47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4" name="テキスト ボックス 23"/>
          <xdr:cNvSpPr txBox="1"/>
        </xdr:nvSpPr>
        <xdr:spPr>
          <a:xfrm>
            <a:off x="11068050" y="3371850"/>
            <a:ext cx="375809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X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10477500" y="3981450"/>
            <a:ext cx="37221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Y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</xdr:grpSp>
    <xdr:clientData/>
  </xdr:twoCellAnchor>
  <xdr:twoCellAnchor>
    <xdr:from>
      <xdr:col>75</xdr:col>
      <xdr:colOff>16565</xdr:colOff>
      <xdr:row>17</xdr:row>
      <xdr:rowOff>133350</xdr:rowOff>
    </xdr:from>
    <xdr:to>
      <xdr:col>82</xdr:col>
      <xdr:colOff>28574</xdr:colOff>
      <xdr:row>24</xdr:row>
      <xdr:rowOff>47625</xdr:rowOff>
    </xdr:to>
    <xdr:grpSp>
      <xdr:nvGrpSpPr>
        <xdr:cNvPr id="26" name="グループ化 25"/>
        <xdr:cNvGrpSpPr/>
      </xdr:nvGrpSpPr>
      <xdr:grpSpPr>
        <a:xfrm>
          <a:off x="12237140" y="2943225"/>
          <a:ext cx="1145484" cy="1047750"/>
          <a:chOff x="10477500" y="3371850"/>
          <a:chExt cx="1285875" cy="1247775"/>
        </a:xfrm>
      </xdr:grpSpPr>
      <xdr:sp macro="" textlink="">
        <xdr:nvSpPr>
          <xdr:cNvPr id="27" name="円/楕円 26"/>
          <xdr:cNvSpPr/>
        </xdr:nvSpPr>
        <xdr:spPr>
          <a:xfrm>
            <a:off x="10915650" y="3714750"/>
            <a:ext cx="695326" cy="77152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8" name="直線コネクタ 27"/>
          <xdr:cNvCxnSpPr/>
        </xdr:nvCxnSpPr>
        <xdr:spPr>
          <a:xfrm>
            <a:off x="11268075" y="3600450"/>
            <a:ext cx="0" cy="10191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直線コネクタ 28"/>
          <xdr:cNvCxnSpPr/>
        </xdr:nvCxnSpPr>
        <xdr:spPr>
          <a:xfrm>
            <a:off x="10782300" y="4095750"/>
            <a:ext cx="981075" cy="47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0" name="テキスト ボックス 29"/>
          <xdr:cNvSpPr txBox="1"/>
        </xdr:nvSpPr>
        <xdr:spPr>
          <a:xfrm>
            <a:off x="11068050" y="3371850"/>
            <a:ext cx="375809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X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10477500" y="3981450"/>
            <a:ext cx="37221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Y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</xdr:grpSp>
    <xdr:clientData/>
  </xdr:twoCellAnchor>
  <xdr:twoCellAnchor>
    <xdr:from>
      <xdr:col>67</xdr:col>
      <xdr:colOff>134674</xdr:colOff>
      <xdr:row>38</xdr:row>
      <xdr:rowOff>139083</xdr:rowOff>
    </xdr:from>
    <xdr:to>
      <xdr:col>68</xdr:col>
      <xdr:colOff>22533</xdr:colOff>
      <xdr:row>39</xdr:row>
      <xdr:rowOff>22877</xdr:rowOff>
    </xdr:to>
    <xdr:sp macro="" textlink="">
      <xdr:nvSpPr>
        <xdr:cNvPr id="6" name="円/楕円 5"/>
        <xdr:cNvSpPr/>
      </xdr:nvSpPr>
      <xdr:spPr>
        <a:xfrm>
          <a:off x="11059849" y="6292233"/>
          <a:ext cx="49784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134674</xdr:colOff>
      <xdr:row>36</xdr:row>
      <xdr:rowOff>134321</xdr:rowOff>
    </xdr:from>
    <xdr:to>
      <xdr:col>68</xdr:col>
      <xdr:colOff>22533</xdr:colOff>
      <xdr:row>37</xdr:row>
      <xdr:rowOff>18115</xdr:rowOff>
    </xdr:to>
    <xdr:sp macro="" textlink="">
      <xdr:nvSpPr>
        <xdr:cNvPr id="32" name="円/楕円 31"/>
        <xdr:cNvSpPr/>
      </xdr:nvSpPr>
      <xdr:spPr>
        <a:xfrm>
          <a:off x="11059849" y="5963621"/>
          <a:ext cx="49784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140245</xdr:colOff>
      <xdr:row>27</xdr:row>
      <xdr:rowOff>144385</xdr:rowOff>
    </xdr:from>
    <xdr:to>
      <xdr:col>68</xdr:col>
      <xdr:colOff>28104</xdr:colOff>
      <xdr:row>28</xdr:row>
      <xdr:rowOff>28179</xdr:rowOff>
    </xdr:to>
    <xdr:sp macro="" textlink="">
      <xdr:nvSpPr>
        <xdr:cNvPr id="33" name="円/楕円 32"/>
        <xdr:cNvSpPr/>
      </xdr:nvSpPr>
      <xdr:spPr>
        <a:xfrm>
          <a:off x="11056254" y="4511508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141682</xdr:colOff>
      <xdr:row>27</xdr:row>
      <xdr:rowOff>142229</xdr:rowOff>
    </xdr:from>
    <xdr:to>
      <xdr:col>69</xdr:col>
      <xdr:colOff>29542</xdr:colOff>
      <xdr:row>28</xdr:row>
      <xdr:rowOff>26023</xdr:rowOff>
    </xdr:to>
    <xdr:sp macro="" textlink="">
      <xdr:nvSpPr>
        <xdr:cNvPr id="34" name="円/楕円 33"/>
        <xdr:cNvSpPr/>
      </xdr:nvSpPr>
      <xdr:spPr>
        <a:xfrm>
          <a:off x="11219437" y="4509352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139525</xdr:colOff>
      <xdr:row>34</xdr:row>
      <xdr:rowOff>136478</xdr:rowOff>
    </xdr:from>
    <xdr:to>
      <xdr:col>69</xdr:col>
      <xdr:colOff>27385</xdr:colOff>
      <xdr:row>35</xdr:row>
      <xdr:rowOff>20272</xdr:rowOff>
    </xdr:to>
    <xdr:sp macro="" textlink="">
      <xdr:nvSpPr>
        <xdr:cNvPr id="35" name="円/楕円 34"/>
        <xdr:cNvSpPr/>
      </xdr:nvSpPr>
      <xdr:spPr>
        <a:xfrm>
          <a:off x="11217280" y="5635818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140963</xdr:colOff>
      <xdr:row>27</xdr:row>
      <xdr:rowOff>145104</xdr:rowOff>
    </xdr:from>
    <xdr:to>
      <xdr:col>67</xdr:col>
      <xdr:colOff>28823</xdr:colOff>
      <xdr:row>28</xdr:row>
      <xdr:rowOff>28898</xdr:rowOff>
    </xdr:to>
    <xdr:sp macro="" textlink="">
      <xdr:nvSpPr>
        <xdr:cNvPr id="36" name="円/楕円 35"/>
        <xdr:cNvSpPr/>
      </xdr:nvSpPr>
      <xdr:spPr>
        <a:xfrm>
          <a:off x="10895227" y="4512227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138806</xdr:colOff>
      <xdr:row>27</xdr:row>
      <xdr:rowOff>142947</xdr:rowOff>
    </xdr:from>
    <xdr:to>
      <xdr:col>66</xdr:col>
      <xdr:colOff>26666</xdr:colOff>
      <xdr:row>28</xdr:row>
      <xdr:rowOff>26741</xdr:rowOff>
    </xdr:to>
    <xdr:sp macro="" textlink="">
      <xdr:nvSpPr>
        <xdr:cNvPr id="37" name="円/楕円 36"/>
        <xdr:cNvSpPr/>
      </xdr:nvSpPr>
      <xdr:spPr>
        <a:xfrm>
          <a:off x="10731325" y="4510070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140244</xdr:colOff>
      <xdr:row>38</xdr:row>
      <xdr:rowOff>133602</xdr:rowOff>
    </xdr:from>
    <xdr:to>
      <xdr:col>67</xdr:col>
      <xdr:colOff>28104</xdr:colOff>
      <xdr:row>39</xdr:row>
      <xdr:rowOff>17396</xdr:rowOff>
    </xdr:to>
    <xdr:sp macro="" textlink="">
      <xdr:nvSpPr>
        <xdr:cNvPr id="38" name="円/楕円 37"/>
        <xdr:cNvSpPr/>
      </xdr:nvSpPr>
      <xdr:spPr>
        <a:xfrm>
          <a:off x="10894508" y="6279923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141682</xdr:colOff>
      <xdr:row>52</xdr:row>
      <xdr:rowOff>135039</xdr:rowOff>
    </xdr:from>
    <xdr:to>
      <xdr:col>66</xdr:col>
      <xdr:colOff>29542</xdr:colOff>
      <xdr:row>53</xdr:row>
      <xdr:rowOff>18833</xdr:rowOff>
    </xdr:to>
    <xdr:sp macro="" textlink="">
      <xdr:nvSpPr>
        <xdr:cNvPr id="39" name="円/楕円 38"/>
        <xdr:cNvSpPr/>
      </xdr:nvSpPr>
      <xdr:spPr>
        <a:xfrm>
          <a:off x="10734201" y="8545794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135931</xdr:colOff>
      <xdr:row>49</xdr:row>
      <xdr:rowOff>136477</xdr:rowOff>
    </xdr:from>
    <xdr:to>
      <xdr:col>67</xdr:col>
      <xdr:colOff>23791</xdr:colOff>
      <xdr:row>50</xdr:row>
      <xdr:rowOff>20271</xdr:rowOff>
    </xdr:to>
    <xdr:sp macro="" textlink="">
      <xdr:nvSpPr>
        <xdr:cNvPr id="40" name="円/楕円 39"/>
        <xdr:cNvSpPr/>
      </xdr:nvSpPr>
      <xdr:spPr>
        <a:xfrm>
          <a:off x="10890195" y="8061996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137369</xdr:colOff>
      <xdr:row>52</xdr:row>
      <xdr:rowOff>137914</xdr:rowOff>
    </xdr:from>
    <xdr:to>
      <xdr:col>67</xdr:col>
      <xdr:colOff>25229</xdr:colOff>
      <xdr:row>53</xdr:row>
      <xdr:rowOff>21708</xdr:rowOff>
    </xdr:to>
    <xdr:sp macro="" textlink="">
      <xdr:nvSpPr>
        <xdr:cNvPr id="41" name="円/楕円 40"/>
        <xdr:cNvSpPr/>
      </xdr:nvSpPr>
      <xdr:spPr>
        <a:xfrm>
          <a:off x="10891633" y="8548669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138806</xdr:colOff>
      <xdr:row>54</xdr:row>
      <xdr:rowOff>139352</xdr:rowOff>
    </xdr:from>
    <xdr:to>
      <xdr:col>72</xdr:col>
      <xdr:colOff>26666</xdr:colOff>
      <xdr:row>55</xdr:row>
      <xdr:rowOff>23145</xdr:rowOff>
    </xdr:to>
    <xdr:sp macro="" textlink="">
      <xdr:nvSpPr>
        <xdr:cNvPr id="42" name="円/楕円 41"/>
        <xdr:cNvSpPr/>
      </xdr:nvSpPr>
      <xdr:spPr>
        <a:xfrm>
          <a:off x="11701797" y="8873597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140245</xdr:colOff>
      <xdr:row>54</xdr:row>
      <xdr:rowOff>137195</xdr:rowOff>
    </xdr:from>
    <xdr:to>
      <xdr:col>77</xdr:col>
      <xdr:colOff>28105</xdr:colOff>
      <xdr:row>55</xdr:row>
      <xdr:rowOff>20988</xdr:rowOff>
    </xdr:to>
    <xdr:sp macro="" textlink="">
      <xdr:nvSpPr>
        <xdr:cNvPr id="43" name="円/楕円 42"/>
        <xdr:cNvSpPr/>
      </xdr:nvSpPr>
      <xdr:spPr>
        <a:xfrm>
          <a:off x="12511962" y="8871440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141683</xdr:colOff>
      <xdr:row>55</xdr:row>
      <xdr:rowOff>138632</xdr:rowOff>
    </xdr:from>
    <xdr:to>
      <xdr:col>70</xdr:col>
      <xdr:colOff>29543</xdr:colOff>
      <xdr:row>56</xdr:row>
      <xdr:rowOff>22426</xdr:rowOff>
    </xdr:to>
    <xdr:sp macro="" textlink="">
      <xdr:nvSpPr>
        <xdr:cNvPr id="44" name="円/楕円 43"/>
        <xdr:cNvSpPr/>
      </xdr:nvSpPr>
      <xdr:spPr>
        <a:xfrm>
          <a:off x="11381183" y="9034623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135931</xdr:colOff>
      <xdr:row>55</xdr:row>
      <xdr:rowOff>140070</xdr:rowOff>
    </xdr:from>
    <xdr:to>
      <xdr:col>79</xdr:col>
      <xdr:colOff>23791</xdr:colOff>
      <xdr:row>56</xdr:row>
      <xdr:rowOff>23864</xdr:rowOff>
    </xdr:to>
    <xdr:sp macro="" textlink="">
      <xdr:nvSpPr>
        <xdr:cNvPr id="45" name="円/楕円 44"/>
        <xdr:cNvSpPr/>
      </xdr:nvSpPr>
      <xdr:spPr>
        <a:xfrm>
          <a:off x="12831139" y="9036061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137369</xdr:colOff>
      <xdr:row>52</xdr:row>
      <xdr:rowOff>137914</xdr:rowOff>
    </xdr:from>
    <xdr:to>
      <xdr:col>83</xdr:col>
      <xdr:colOff>25229</xdr:colOff>
      <xdr:row>53</xdr:row>
      <xdr:rowOff>21708</xdr:rowOff>
    </xdr:to>
    <xdr:sp macro="" textlink="">
      <xdr:nvSpPr>
        <xdr:cNvPr id="46" name="円/楕円 45"/>
        <xdr:cNvSpPr/>
      </xdr:nvSpPr>
      <xdr:spPr>
        <a:xfrm>
          <a:off x="13479558" y="8548669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138808</xdr:colOff>
      <xdr:row>38</xdr:row>
      <xdr:rowOff>139351</xdr:rowOff>
    </xdr:from>
    <xdr:to>
      <xdr:col>82</xdr:col>
      <xdr:colOff>26667</xdr:colOff>
      <xdr:row>39</xdr:row>
      <xdr:rowOff>23145</xdr:rowOff>
    </xdr:to>
    <xdr:sp macro="" textlink="">
      <xdr:nvSpPr>
        <xdr:cNvPr id="47" name="円/楕円 46"/>
        <xdr:cNvSpPr/>
      </xdr:nvSpPr>
      <xdr:spPr>
        <a:xfrm>
          <a:off x="13319251" y="6285672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80</xdr:col>
      <xdr:colOff>136651</xdr:colOff>
      <xdr:row>36</xdr:row>
      <xdr:rowOff>140789</xdr:rowOff>
    </xdr:from>
    <xdr:to>
      <xdr:col>81</xdr:col>
      <xdr:colOff>24511</xdr:colOff>
      <xdr:row>37</xdr:row>
      <xdr:rowOff>24583</xdr:rowOff>
    </xdr:to>
    <xdr:sp macro="" textlink="">
      <xdr:nvSpPr>
        <xdr:cNvPr id="48" name="円/楕円 47"/>
        <xdr:cNvSpPr/>
      </xdr:nvSpPr>
      <xdr:spPr>
        <a:xfrm>
          <a:off x="13155349" y="5963619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138088</xdr:colOff>
      <xdr:row>29</xdr:row>
      <xdr:rowOff>142226</xdr:rowOff>
    </xdr:from>
    <xdr:to>
      <xdr:col>80</xdr:col>
      <xdr:colOff>25948</xdr:colOff>
      <xdr:row>30</xdr:row>
      <xdr:rowOff>26020</xdr:rowOff>
    </xdr:to>
    <xdr:sp macro="" textlink="">
      <xdr:nvSpPr>
        <xdr:cNvPr id="49" name="円/楕円 48"/>
        <xdr:cNvSpPr/>
      </xdr:nvSpPr>
      <xdr:spPr>
        <a:xfrm>
          <a:off x="12995041" y="4832839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135932</xdr:colOff>
      <xdr:row>27</xdr:row>
      <xdr:rowOff>140069</xdr:rowOff>
    </xdr:from>
    <xdr:to>
      <xdr:col>80</xdr:col>
      <xdr:colOff>23792</xdr:colOff>
      <xdr:row>28</xdr:row>
      <xdr:rowOff>23863</xdr:rowOff>
    </xdr:to>
    <xdr:sp macro="" textlink="">
      <xdr:nvSpPr>
        <xdr:cNvPr id="50" name="円/楕円 49"/>
        <xdr:cNvSpPr/>
      </xdr:nvSpPr>
      <xdr:spPr>
        <a:xfrm>
          <a:off x="12992885" y="4507192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137370</xdr:colOff>
      <xdr:row>33</xdr:row>
      <xdr:rowOff>141507</xdr:rowOff>
    </xdr:from>
    <xdr:to>
      <xdr:col>80</xdr:col>
      <xdr:colOff>25230</xdr:colOff>
      <xdr:row>34</xdr:row>
      <xdr:rowOff>25300</xdr:rowOff>
    </xdr:to>
    <xdr:sp macro="" textlink="">
      <xdr:nvSpPr>
        <xdr:cNvPr id="51" name="円/楕円 50"/>
        <xdr:cNvSpPr/>
      </xdr:nvSpPr>
      <xdr:spPr>
        <a:xfrm>
          <a:off x="12994323" y="5479101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80</xdr:col>
      <xdr:colOff>138808</xdr:colOff>
      <xdr:row>29</xdr:row>
      <xdr:rowOff>146539</xdr:rowOff>
    </xdr:from>
    <xdr:to>
      <xdr:col>81</xdr:col>
      <xdr:colOff>26668</xdr:colOff>
      <xdr:row>30</xdr:row>
      <xdr:rowOff>30333</xdr:rowOff>
    </xdr:to>
    <xdr:sp macro="" textlink="">
      <xdr:nvSpPr>
        <xdr:cNvPr id="52" name="円/楕円 51"/>
        <xdr:cNvSpPr/>
      </xdr:nvSpPr>
      <xdr:spPr>
        <a:xfrm>
          <a:off x="13157506" y="4837152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136651</xdr:colOff>
      <xdr:row>29</xdr:row>
      <xdr:rowOff>144383</xdr:rowOff>
    </xdr:from>
    <xdr:to>
      <xdr:col>82</xdr:col>
      <xdr:colOff>24510</xdr:colOff>
      <xdr:row>30</xdr:row>
      <xdr:rowOff>28177</xdr:rowOff>
    </xdr:to>
    <xdr:sp macro="" textlink="">
      <xdr:nvSpPr>
        <xdr:cNvPr id="53" name="円/楕円 52"/>
        <xdr:cNvSpPr/>
      </xdr:nvSpPr>
      <xdr:spPr>
        <a:xfrm>
          <a:off x="13317094" y="4834996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138088</xdr:colOff>
      <xdr:row>29</xdr:row>
      <xdr:rowOff>142226</xdr:rowOff>
    </xdr:from>
    <xdr:to>
      <xdr:col>83</xdr:col>
      <xdr:colOff>25948</xdr:colOff>
      <xdr:row>30</xdr:row>
      <xdr:rowOff>26020</xdr:rowOff>
    </xdr:to>
    <xdr:sp macro="" textlink="">
      <xdr:nvSpPr>
        <xdr:cNvPr id="54" name="円/楕円 53"/>
        <xdr:cNvSpPr/>
      </xdr:nvSpPr>
      <xdr:spPr>
        <a:xfrm>
          <a:off x="13480277" y="4832839"/>
          <a:ext cx="49605" cy="4553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16565</xdr:colOff>
      <xdr:row>8</xdr:row>
      <xdr:rowOff>0</xdr:rowOff>
    </xdr:from>
    <xdr:to>
      <xdr:col>72</xdr:col>
      <xdr:colOff>28574</xdr:colOff>
      <xdr:row>14</xdr:row>
      <xdr:rowOff>85725</xdr:rowOff>
    </xdr:to>
    <xdr:grpSp>
      <xdr:nvGrpSpPr>
        <xdr:cNvPr id="2" name="グループ化 1"/>
        <xdr:cNvGrpSpPr/>
      </xdr:nvGrpSpPr>
      <xdr:grpSpPr>
        <a:xfrm>
          <a:off x="10699219" y="1348154"/>
          <a:ext cx="1140355" cy="1052879"/>
          <a:chOff x="10477500" y="1504950"/>
          <a:chExt cx="1285875" cy="1247775"/>
        </a:xfrm>
      </xdr:grpSpPr>
      <xdr:sp macro="" textlink="">
        <xdr:nvSpPr>
          <xdr:cNvPr id="3" name="円/楕円 1"/>
          <xdr:cNvSpPr/>
        </xdr:nvSpPr>
        <xdr:spPr>
          <a:xfrm>
            <a:off x="10906125" y="1847850"/>
            <a:ext cx="714376" cy="77152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" name="直線コネクタ 3"/>
          <xdr:cNvCxnSpPr/>
        </xdr:nvCxnSpPr>
        <xdr:spPr>
          <a:xfrm>
            <a:off x="11268075" y="1733550"/>
            <a:ext cx="0" cy="10191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0782300" y="2228850"/>
            <a:ext cx="981075" cy="47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/>
          <xdr:cNvSpPr txBox="1"/>
        </xdr:nvSpPr>
        <xdr:spPr>
          <a:xfrm>
            <a:off x="11068050" y="1504950"/>
            <a:ext cx="375809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X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0477500" y="2114550"/>
            <a:ext cx="37221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Y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</xdr:grpSp>
    <xdr:clientData/>
  </xdr:twoCellAnchor>
  <xdr:twoCellAnchor>
    <xdr:from>
      <xdr:col>75</xdr:col>
      <xdr:colOff>1242</xdr:colOff>
      <xdr:row>8</xdr:row>
      <xdr:rowOff>0</xdr:rowOff>
    </xdr:from>
    <xdr:to>
      <xdr:col>82</xdr:col>
      <xdr:colOff>9524</xdr:colOff>
      <xdr:row>14</xdr:row>
      <xdr:rowOff>85725</xdr:rowOff>
    </xdr:to>
    <xdr:grpSp>
      <xdr:nvGrpSpPr>
        <xdr:cNvPr id="8" name="グループ化 7"/>
        <xdr:cNvGrpSpPr/>
      </xdr:nvGrpSpPr>
      <xdr:grpSpPr>
        <a:xfrm>
          <a:off x="12295819" y="1348154"/>
          <a:ext cx="1136628" cy="1052879"/>
          <a:chOff x="12077700" y="1504950"/>
          <a:chExt cx="1285875" cy="1247775"/>
        </a:xfrm>
      </xdr:grpSpPr>
      <xdr:sp macro="" textlink="">
        <xdr:nvSpPr>
          <xdr:cNvPr id="9" name="円/楕円 15"/>
          <xdr:cNvSpPr/>
        </xdr:nvSpPr>
        <xdr:spPr>
          <a:xfrm>
            <a:off x="12496800" y="1847850"/>
            <a:ext cx="733426" cy="77152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0" name="直線コネクタ 9"/>
          <xdr:cNvCxnSpPr/>
        </xdr:nvCxnSpPr>
        <xdr:spPr>
          <a:xfrm>
            <a:off x="12868275" y="1733550"/>
            <a:ext cx="0" cy="10191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12382500" y="2228850"/>
            <a:ext cx="981075" cy="47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/>
          <xdr:cNvSpPr txBox="1"/>
        </xdr:nvSpPr>
        <xdr:spPr>
          <a:xfrm>
            <a:off x="12668250" y="1504950"/>
            <a:ext cx="375809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X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2077700" y="2114550"/>
            <a:ext cx="37221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Y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</xdr:grpSp>
    <xdr:clientData/>
  </xdr:twoCellAnchor>
  <xdr:twoCellAnchor>
    <xdr:from>
      <xdr:col>65</xdr:col>
      <xdr:colOff>16565</xdr:colOff>
      <xdr:row>17</xdr:row>
      <xdr:rowOff>133350</xdr:rowOff>
    </xdr:from>
    <xdr:to>
      <xdr:col>72</xdr:col>
      <xdr:colOff>28574</xdr:colOff>
      <xdr:row>24</xdr:row>
      <xdr:rowOff>47625</xdr:rowOff>
    </xdr:to>
    <xdr:grpSp>
      <xdr:nvGrpSpPr>
        <xdr:cNvPr id="14" name="グループ化 13"/>
        <xdr:cNvGrpSpPr/>
      </xdr:nvGrpSpPr>
      <xdr:grpSpPr>
        <a:xfrm>
          <a:off x="10699219" y="2932235"/>
          <a:ext cx="1140355" cy="1042621"/>
          <a:chOff x="10477500" y="3371850"/>
          <a:chExt cx="1285875" cy="1247775"/>
        </a:xfrm>
      </xdr:grpSpPr>
      <xdr:sp macro="" textlink="">
        <xdr:nvSpPr>
          <xdr:cNvPr id="15" name="円/楕円 20"/>
          <xdr:cNvSpPr/>
        </xdr:nvSpPr>
        <xdr:spPr>
          <a:xfrm>
            <a:off x="10915650" y="3714750"/>
            <a:ext cx="695326" cy="77152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6" name="直線コネクタ 15"/>
          <xdr:cNvCxnSpPr/>
        </xdr:nvCxnSpPr>
        <xdr:spPr>
          <a:xfrm>
            <a:off x="11268075" y="3600450"/>
            <a:ext cx="0" cy="10191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10782300" y="4095750"/>
            <a:ext cx="981075" cy="47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/>
          <xdr:cNvSpPr txBox="1"/>
        </xdr:nvSpPr>
        <xdr:spPr>
          <a:xfrm>
            <a:off x="11068050" y="3371850"/>
            <a:ext cx="375809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X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10477500" y="3981450"/>
            <a:ext cx="37221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Y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</xdr:grpSp>
    <xdr:clientData/>
  </xdr:twoCellAnchor>
  <xdr:twoCellAnchor>
    <xdr:from>
      <xdr:col>75</xdr:col>
      <xdr:colOff>16565</xdr:colOff>
      <xdr:row>17</xdr:row>
      <xdr:rowOff>133350</xdr:rowOff>
    </xdr:from>
    <xdr:to>
      <xdr:col>82</xdr:col>
      <xdr:colOff>28574</xdr:colOff>
      <xdr:row>24</xdr:row>
      <xdr:rowOff>47625</xdr:rowOff>
    </xdr:to>
    <xdr:grpSp>
      <xdr:nvGrpSpPr>
        <xdr:cNvPr id="20" name="グループ化 19"/>
        <xdr:cNvGrpSpPr/>
      </xdr:nvGrpSpPr>
      <xdr:grpSpPr>
        <a:xfrm>
          <a:off x="12311142" y="2932235"/>
          <a:ext cx="1140355" cy="1042621"/>
          <a:chOff x="10477500" y="3371850"/>
          <a:chExt cx="1285875" cy="1247775"/>
        </a:xfrm>
      </xdr:grpSpPr>
      <xdr:sp macro="" textlink="">
        <xdr:nvSpPr>
          <xdr:cNvPr id="21" name="円/楕円 26"/>
          <xdr:cNvSpPr/>
        </xdr:nvSpPr>
        <xdr:spPr>
          <a:xfrm>
            <a:off x="10915650" y="3714750"/>
            <a:ext cx="695326" cy="77152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2" name="直線コネクタ 21"/>
          <xdr:cNvCxnSpPr/>
        </xdr:nvCxnSpPr>
        <xdr:spPr>
          <a:xfrm>
            <a:off x="11268075" y="3600450"/>
            <a:ext cx="0" cy="10191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直線コネクタ 22"/>
          <xdr:cNvCxnSpPr/>
        </xdr:nvCxnSpPr>
        <xdr:spPr>
          <a:xfrm>
            <a:off x="10782300" y="4095750"/>
            <a:ext cx="981075" cy="47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4" name="テキスト ボックス 23"/>
          <xdr:cNvSpPr txBox="1"/>
        </xdr:nvSpPr>
        <xdr:spPr>
          <a:xfrm>
            <a:off x="11068050" y="3371850"/>
            <a:ext cx="375809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X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10477500" y="3981450"/>
            <a:ext cx="37221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Y</a:t>
            </a: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軸</a:t>
            </a:r>
          </a:p>
        </xdr:txBody>
      </xdr:sp>
    </xdr:grpSp>
    <xdr:clientData/>
  </xdr:twoCellAnchor>
  <xdr:twoCellAnchor>
    <xdr:from>
      <xdr:col>67</xdr:col>
      <xdr:colOff>134674</xdr:colOff>
      <xdr:row>38</xdr:row>
      <xdr:rowOff>139083</xdr:rowOff>
    </xdr:from>
    <xdr:to>
      <xdr:col>68</xdr:col>
      <xdr:colOff>22533</xdr:colOff>
      <xdr:row>39</xdr:row>
      <xdr:rowOff>22877</xdr:rowOff>
    </xdr:to>
    <xdr:sp macro="" textlink="">
      <xdr:nvSpPr>
        <xdr:cNvPr id="26" name="円/楕円 5"/>
        <xdr:cNvSpPr/>
      </xdr:nvSpPr>
      <xdr:spPr>
        <a:xfrm>
          <a:off x="11059849" y="6349383"/>
          <a:ext cx="49784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134674</xdr:colOff>
      <xdr:row>36</xdr:row>
      <xdr:rowOff>134321</xdr:rowOff>
    </xdr:from>
    <xdr:to>
      <xdr:col>68</xdr:col>
      <xdr:colOff>22533</xdr:colOff>
      <xdr:row>37</xdr:row>
      <xdr:rowOff>18115</xdr:rowOff>
    </xdr:to>
    <xdr:sp macro="" textlink="">
      <xdr:nvSpPr>
        <xdr:cNvPr id="27" name="円/楕円 31"/>
        <xdr:cNvSpPr/>
      </xdr:nvSpPr>
      <xdr:spPr>
        <a:xfrm>
          <a:off x="11059849" y="6020771"/>
          <a:ext cx="49784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140245</xdr:colOff>
      <xdr:row>27</xdr:row>
      <xdr:rowOff>144385</xdr:rowOff>
    </xdr:from>
    <xdr:to>
      <xdr:col>68</xdr:col>
      <xdr:colOff>28104</xdr:colOff>
      <xdr:row>28</xdr:row>
      <xdr:rowOff>28179</xdr:rowOff>
    </xdr:to>
    <xdr:sp macro="" textlink="">
      <xdr:nvSpPr>
        <xdr:cNvPr id="28" name="円/楕円 32"/>
        <xdr:cNvSpPr/>
      </xdr:nvSpPr>
      <xdr:spPr>
        <a:xfrm>
          <a:off x="11065420" y="4573510"/>
          <a:ext cx="49784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140963</xdr:colOff>
      <xdr:row>27</xdr:row>
      <xdr:rowOff>145104</xdr:rowOff>
    </xdr:from>
    <xdr:to>
      <xdr:col>67</xdr:col>
      <xdr:colOff>28823</xdr:colOff>
      <xdr:row>28</xdr:row>
      <xdr:rowOff>28898</xdr:rowOff>
    </xdr:to>
    <xdr:sp macro="" textlink="">
      <xdr:nvSpPr>
        <xdr:cNvPr id="31" name="円/楕円 35"/>
        <xdr:cNvSpPr/>
      </xdr:nvSpPr>
      <xdr:spPr>
        <a:xfrm>
          <a:off x="10904213" y="4574229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138806</xdr:colOff>
      <xdr:row>27</xdr:row>
      <xdr:rowOff>142947</xdr:rowOff>
    </xdr:from>
    <xdr:to>
      <xdr:col>66</xdr:col>
      <xdr:colOff>26666</xdr:colOff>
      <xdr:row>28</xdr:row>
      <xdr:rowOff>26741</xdr:rowOff>
    </xdr:to>
    <xdr:sp macro="" textlink="">
      <xdr:nvSpPr>
        <xdr:cNvPr id="32" name="円/楕円 36"/>
        <xdr:cNvSpPr/>
      </xdr:nvSpPr>
      <xdr:spPr>
        <a:xfrm>
          <a:off x="10740131" y="4572072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140244</xdr:colOff>
      <xdr:row>38</xdr:row>
      <xdr:rowOff>133602</xdr:rowOff>
    </xdr:from>
    <xdr:to>
      <xdr:col>67</xdr:col>
      <xdr:colOff>28104</xdr:colOff>
      <xdr:row>39</xdr:row>
      <xdr:rowOff>17396</xdr:rowOff>
    </xdr:to>
    <xdr:sp macro="" textlink="">
      <xdr:nvSpPr>
        <xdr:cNvPr id="33" name="円/楕円 37"/>
        <xdr:cNvSpPr/>
      </xdr:nvSpPr>
      <xdr:spPr>
        <a:xfrm>
          <a:off x="10903494" y="6343902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141682</xdr:colOff>
      <xdr:row>52</xdr:row>
      <xdr:rowOff>135039</xdr:rowOff>
    </xdr:from>
    <xdr:to>
      <xdr:col>66</xdr:col>
      <xdr:colOff>29542</xdr:colOff>
      <xdr:row>53</xdr:row>
      <xdr:rowOff>18833</xdr:rowOff>
    </xdr:to>
    <xdr:sp macro="" textlink="">
      <xdr:nvSpPr>
        <xdr:cNvPr id="34" name="円/楕円 38"/>
        <xdr:cNvSpPr/>
      </xdr:nvSpPr>
      <xdr:spPr>
        <a:xfrm>
          <a:off x="10743007" y="8612289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135931</xdr:colOff>
      <xdr:row>49</xdr:row>
      <xdr:rowOff>136477</xdr:rowOff>
    </xdr:from>
    <xdr:to>
      <xdr:col>67</xdr:col>
      <xdr:colOff>23791</xdr:colOff>
      <xdr:row>50</xdr:row>
      <xdr:rowOff>20271</xdr:rowOff>
    </xdr:to>
    <xdr:sp macro="" textlink="">
      <xdr:nvSpPr>
        <xdr:cNvPr id="35" name="円/楕円 39"/>
        <xdr:cNvSpPr/>
      </xdr:nvSpPr>
      <xdr:spPr>
        <a:xfrm>
          <a:off x="10899181" y="8127952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137369</xdr:colOff>
      <xdr:row>52</xdr:row>
      <xdr:rowOff>137914</xdr:rowOff>
    </xdr:from>
    <xdr:to>
      <xdr:col>67</xdr:col>
      <xdr:colOff>25229</xdr:colOff>
      <xdr:row>53</xdr:row>
      <xdr:rowOff>21708</xdr:rowOff>
    </xdr:to>
    <xdr:sp macro="" textlink="">
      <xdr:nvSpPr>
        <xdr:cNvPr id="36" name="円/楕円 40"/>
        <xdr:cNvSpPr/>
      </xdr:nvSpPr>
      <xdr:spPr>
        <a:xfrm>
          <a:off x="10900619" y="8615164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138806</xdr:colOff>
      <xdr:row>54</xdr:row>
      <xdr:rowOff>139352</xdr:rowOff>
    </xdr:from>
    <xdr:to>
      <xdr:col>72</xdr:col>
      <xdr:colOff>26666</xdr:colOff>
      <xdr:row>55</xdr:row>
      <xdr:rowOff>23145</xdr:rowOff>
    </xdr:to>
    <xdr:sp macro="" textlink="">
      <xdr:nvSpPr>
        <xdr:cNvPr id="37" name="円/楕円 41"/>
        <xdr:cNvSpPr/>
      </xdr:nvSpPr>
      <xdr:spPr>
        <a:xfrm>
          <a:off x="11711681" y="8940452"/>
          <a:ext cx="49785" cy="45718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140245</xdr:colOff>
      <xdr:row>54</xdr:row>
      <xdr:rowOff>137195</xdr:rowOff>
    </xdr:from>
    <xdr:to>
      <xdr:col>77</xdr:col>
      <xdr:colOff>28105</xdr:colOff>
      <xdr:row>55</xdr:row>
      <xdr:rowOff>20988</xdr:rowOff>
    </xdr:to>
    <xdr:sp macro="" textlink="">
      <xdr:nvSpPr>
        <xdr:cNvPr id="38" name="円/楕円 42"/>
        <xdr:cNvSpPr/>
      </xdr:nvSpPr>
      <xdr:spPr>
        <a:xfrm>
          <a:off x="12522745" y="8938295"/>
          <a:ext cx="49785" cy="45718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141683</xdr:colOff>
      <xdr:row>55</xdr:row>
      <xdr:rowOff>138632</xdr:rowOff>
    </xdr:from>
    <xdr:to>
      <xdr:col>70</xdr:col>
      <xdr:colOff>29543</xdr:colOff>
      <xdr:row>56</xdr:row>
      <xdr:rowOff>22426</xdr:rowOff>
    </xdr:to>
    <xdr:sp macro="" textlink="">
      <xdr:nvSpPr>
        <xdr:cNvPr id="39" name="円/楕円 43"/>
        <xdr:cNvSpPr/>
      </xdr:nvSpPr>
      <xdr:spPr>
        <a:xfrm>
          <a:off x="11390708" y="9101657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135931</xdr:colOff>
      <xdr:row>55</xdr:row>
      <xdr:rowOff>140070</xdr:rowOff>
    </xdr:from>
    <xdr:to>
      <xdr:col>79</xdr:col>
      <xdr:colOff>23791</xdr:colOff>
      <xdr:row>56</xdr:row>
      <xdr:rowOff>23864</xdr:rowOff>
    </xdr:to>
    <xdr:sp macro="" textlink="">
      <xdr:nvSpPr>
        <xdr:cNvPr id="40" name="円/楕円 44"/>
        <xdr:cNvSpPr/>
      </xdr:nvSpPr>
      <xdr:spPr>
        <a:xfrm>
          <a:off x="12842281" y="9103095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137369</xdr:colOff>
      <xdr:row>52</xdr:row>
      <xdr:rowOff>137914</xdr:rowOff>
    </xdr:from>
    <xdr:to>
      <xdr:col>83</xdr:col>
      <xdr:colOff>25229</xdr:colOff>
      <xdr:row>53</xdr:row>
      <xdr:rowOff>21708</xdr:rowOff>
    </xdr:to>
    <xdr:sp macro="" textlink="">
      <xdr:nvSpPr>
        <xdr:cNvPr id="41" name="円/楕円 45"/>
        <xdr:cNvSpPr/>
      </xdr:nvSpPr>
      <xdr:spPr>
        <a:xfrm>
          <a:off x="13491419" y="8615164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138808</xdr:colOff>
      <xdr:row>38</xdr:row>
      <xdr:rowOff>139351</xdr:rowOff>
    </xdr:from>
    <xdr:to>
      <xdr:col>82</xdr:col>
      <xdr:colOff>26667</xdr:colOff>
      <xdr:row>39</xdr:row>
      <xdr:rowOff>23145</xdr:rowOff>
    </xdr:to>
    <xdr:sp macro="" textlink="">
      <xdr:nvSpPr>
        <xdr:cNvPr id="42" name="円/楕円 46"/>
        <xdr:cNvSpPr/>
      </xdr:nvSpPr>
      <xdr:spPr>
        <a:xfrm>
          <a:off x="13330933" y="6349651"/>
          <a:ext cx="49784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80</xdr:col>
      <xdr:colOff>136651</xdr:colOff>
      <xdr:row>36</xdr:row>
      <xdr:rowOff>140789</xdr:rowOff>
    </xdr:from>
    <xdr:to>
      <xdr:col>81</xdr:col>
      <xdr:colOff>24511</xdr:colOff>
      <xdr:row>37</xdr:row>
      <xdr:rowOff>24583</xdr:rowOff>
    </xdr:to>
    <xdr:sp macro="" textlink="">
      <xdr:nvSpPr>
        <xdr:cNvPr id="43" name="円/楕円 47"/>
        <xdr:cNvSpPr/>
      </xdr:nvSpPr>
      <xdr:spPr>
        <a:xfrm>
          <a:off x="13166851" y="6027239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138088</xdr:colOff>
      <xdr:row>29</xdr:row>
      <xdr:rowOff>142226</xdr:rowOff>
    </xdr:from>
    <xdr:to>
      <xdr:col>80</xdr:col>
      <xdr:colOff>25948</xdr:colOff>
      <xdr:row>30</xdr:row>
      <xdr:rowOff>26020</xdr:rowOff>
    </xdr:to>
    <xdr:sp macro="" textlink="">
      <xdr:nvSpPr>
        <xdr:cNvPr id="44" name="円/楕円 48"/>
        <xdr:cNvSpPr/>
      </xdr:nvSpPr>
      <xdr:spPr>
        <a:xfrm>
          <a:off x="13006363" y="4895201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135932</xdr:colOff>
      <xdr:row>27</xdr:row>
      <xdr:rowOff>140069</xdr:rowOff>
    </xdr:from>
    <xdr:to>
      <xdr:col>80</xdr:col>
      <xdr:colOff>23792</xdr:colOff>
      <xdr:row>28</xdr:row>
      <xdr:rowOff>23863</xdr:rowOff>
    </xdr:to>
    <xdr:sp macro="" textlink="">
      <xdr:nvSpPr>
        <xdr:cNvPr id="45" name="円/楕円 49"/>
        <xdr:cNvSpPr/>
      </xdr:nvSpPr>
      <xdr:spPr>
        <a:xfrm>
          <a:off x="13004207" y="4569194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80</xdr:col>
      <xdr:colOff>138808</xdr:colOff>
      <xdr:row>29</xdr:row>
      <xdr:rowOff>146539</xdr:rowOff>
    </xdr:from>
    <xdr:to>
      <xdr:col>81</xdr:col>
      <xdr:colOff>26668</xdr:colOff>
      <xdr:row>30</xdr:row>
      <xdr:rowOff>30333</xdr:rowOff>
    </xdr:to>
    <xdr:sp macro="" textlink="">
      <xdr:nvSpPr>
        <xdr:cNvPr id="47" name="円/楕円 51"/>
        <xdr:cNvSpPr/>
      </xdr:nvSpPr>
      <xdr:spPr>
        <a:xfrm>
          <a:off x="13169008" y="4899514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136651</xdr:colOff>
      <xdr:row>29</xdr:row>
      <xdr:rowOff>144383</xdr:rowOff>
    </xdr:from>
    <xdr:to>
      <xdr:col>82</xdr:col>
      <xdr:colOff>24510</xdr:colOff>
      <xdr:row>30</xdr:row>
      <xdr:rowOff>28177</xdr:rowOff>
    </xdr:to>
    <xdr:sp macro="" textlink="">
      <xdr:nvSpPr>
        <xdr:cNvPr id="48" name="円/楕円 52"/>
        <xdr:cNvSpPr/>
      </xdr:nvSpPr>
      <xdr:spPr>
        <a:xfrm>
          <a:off x="13328776" y="4897358"/>
          <a:ext cx="49784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138088</xdr:colOff>
      <xdr:row>29</xdr:row>
      <xdr:rowOff>142226</xdr:rowOff>
    </xdr:from>
    <xdr:to>
      <xdr:col>83</xdr:col>
      <xdr:colOff>25948</xdr:colOff>
      <xdr:row>30</xdr:row>
      <xdr:rowOff>26020</xdr:rowOff>
    </xdr:to>
    <xdr:sp macro="" textlink="">
      <xdr:nvSpPr>
        <xdr:cNvPr id="49" name="円/楕円 53"/>
        <xdr:cNvSpPr/>
      </xdr:nvSpPr>
      <xdr:spPr>
        <a:xfrm>
          <a:off x="13492138" y="4895201"/>
          <a:ext cx="49785" cy="45719"/>
        </a:xfrm>
        <a:prstGeom prst="ellips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63149</xdr:colOff>
      <xdr:row>10</xdr:row>
      <xdr:rowOff>42099</xdr:rowOff>
    </xdr:from>
    <xdr:to>
      <xdr:col>67</xdr:col>
      <xdr:colOff>68411</xdr:colOff>
      <xdr:row>11</xdr:row>
      <xdr:rowOff>121035</xdr:rowOff>
    </xdr:to>
    <xdr:sp macro="" textlink="">
      <xdr:nvSpPr>
        <xdr:cNvPr id="29" name="テキスト ボックス 28"/>
        <xdr:cNvSpPr txBox="1"/>
      </xdr:nvSpPr>
      <xdr:spPr>
        <a:xfrm>
          <a:off x="10872182" y="1728708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68</xdr:col>
      <xdr:colOff>2631</xdr:colOff>
      <xdr:row>13</xdr:row>
      <xdr:rowOff>139455</xdr:rowOff>
    </xdr:from>
    <xdr:to>
      <xdr:col>70</xdr:col>
      <xdr:colOff>7893</xdr:colOff>
      <xdr:row>15</xdr:row>
      <xdr:rowOff>55256</xdr:rowOff>
    </xdr:to>
    <xdr:sp macro="" textlink="">
      <xdr:nvSpPr>
        <xdr:cNvPr id="50" name="テキスト ボックス 49"/>
        <xdr:cNvSpPr txBox="1"/>
      </xdr:nvSpPr>
      <xdr:spPr>
        <a:xfrm>
          <a:off x="11301070" y="2315470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70</xdr:col>
      <xdr:colOff>157872</xdr:colOff>
      <xdr:row>11</xdr:row>
      <xdr:rowOff>89461</xdr:rowOff>
    </xdr:from>
    <xdr:to>
      <xdr:col>72</xdr:col>
      <xdr:colOff>163134</xdr:colOff>
      <xdr:row>13</xdr:row>
      <xdr:rowOff>5263</xdr:rowOff>
    </xdr:to>
    <xdr:sp macro="" textlink="">
      <xdr:nvSpPr>
        <xdr:cNvPr id="51" name="テキスト ボックス 50"/>
        <xdr:cNvSpPr txBox="1"/>
      </xdr:nvSpPr>
      <xdr:spPr>
        <a:xfrm>
          <a:off x="11782582" y="1939206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③</a:t>
          </a:r>
        </a:p>
      </xdr:txBody>
    </xdr:sp>
    <xdr:clientData/>
  </xdr:twoCellAnchor>
  <xdr:twoCellAnchor>
    <xdr:from>
      <xdr:col>69</xdr:col>
      <xdr:colOff>47361</xdr:colOff>
      <xdr:row>8</xdr:row>
      <xdr:rowOff>99986</xdr:rowOff>
    </xdr:from>
    <xdr:to>
      <xdr:col>71</xdr:col>
      <xdr:colOff>52624</xdr:colOff>
      <xdr:row>10</xdr:row>
      <xdr:rowOff>15788</xdr:rowOff>
    </xdr:to>
    <xdr:sp macro="" textlink="">
      <xdr:nvSpPr>
        <xdr:cNvPr id="52" name="テキスト ボックス 51"/>
        <xdr:cNvSpPr txBox="1"/>
      </xdr:nvSpPr>
      <xdr:spPr>
        <a:xfrm>
          <a:off x="11508936" y="1460325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④</a:t>
          </a:r>
        </a:p>
      </xdr:txBody>
    </xdr:sp>
    <xdr:clientData/>
  </xdr:twoCellAnchor>
  <xdr:twoCellAnchor>
    <xdr:from>
      <xdr:col>76</xdr:col>
      <xdr:colOff>139454</xdr:colOff>
      <xdr:row>10</xdr:row>
      <xdr:rowOff>163135</xdr:rowOff>
    </xdr:from>
    <xdr:to>
      <xdr:col>78</xdr:col>
      <xdr:colOff>144716</xdr:colOff>
      <xdr:row>12</xdr:row>
      <xdr:rowOff>78936</xdr:rowOff>
    </xdr:to>
    <xdr:sp macro="" textlink="">
      <xdr:nvSpPr>
        <xdr:cNvPr id="53" name="テキスト ボックス 52"/>
        <xdr:cNvSpPr txBox="1"/>
      </xdr:nvSpPr>
      <xdr:spPr>
        <a:xfrm>
          <a:off x="12742976" y="1849744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80</xdr:col>
      <xdr:colOff>44730</xdr:colOff>
      <xdr:row>10</xdr:row>
      <xdr:rowOff>163135</xdr:rowOff>
    </xdr:from>
    <xdr:to>
      <xdr:col>82</xdr:col>
      <xdr:colOff>49993</xdr:colOff>
      <xdr:row>12</xdr:row>
      <xdr:rowOff>78936</xdr:rowOff>
    </xdr:to>
    <xdr:sp macro="" textlink="">
      <xdr:nvSpPr>
        <xdr:cNvPr id="54" name="テキスト ボックス 53"/>
        <xdr:cNvSpPr txBox="1"/>
      </xdr:nvSpPr>
      <xdr:spPr>
        <a:xfrm>
          <a:off x="13300794" y="1849744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67</xdr:col>
      <xdr:colOff>23680</xdr:colOff>
      <xdr:row>20</xdr:row>
      <xdr:rowOff>121036</xdr:rowOff>
    </xdr:from>
    <xdr:to>
      <xdr:col>69</xdr:col>
      <xdr:colOff>28942</xdr:colOff>
      <xdr:row>22</xdr:row>
      <xdr:rowOff>36837</xdr:rowOff>
    </xdr:to>
    <xdr:sp macro="" textlink="">
      <xdr:nvSpPr>
        <xdr:cNvPr id="55" name="テキスト ボックス 54"/>
        <xdr:cNvSpPr txBox="1"/>
      </xdr:nvSpPr>
      <xdr:spPr>
        <a:xfrm>
          <a:off x="11158984" y="3438999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70</xdr:col>
      <xdr:colOff>15786</xdr:colOff>
      <xdr:row>20</xdr:row>
      <xdr:rowOff>121036</xdr:rowOff>
    </xdr:from>
    <xdr:to>
      <xdr:col>72</xdr:col>
      <xdr:colOff>21048</xdr:colOff>
      <xdr:row>22</xdr:row>
      <xdr:rowOff>36837</xdr:rowOff>
    </xdr:to>
    <xdr:sp macro="" textlink="">
      <xdr:nvSpPr>
        <xdr:cNvPr id="56" name="テキスト ボックス 55"/>
        <xdr:cNvSpPr txBox="1"/>
      </xdr:nvSpPr>
      <xdr:spPr>
        <a:xfrm>
          <a:off x="11640496" y="3438999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68</xdr:col>
      <xdr:colOff>99986</xdr:colOff>
      <xdr:row>22</xdr:row>
      <xdr:rowOff>52625</xdr:rowOff>
    </xdr:from>
    <xdr:to>
      <xdr:col>70</xdr:col>
      <xdr:colOff>105248</xdr:colOff>
      <xdr:row>23</xdr:row>
      <xdr:rowOff>131562</xdr:rowOff>
    </xdr:to>
    <xdr:sp macro="" textlink="">
      <xdr:nvSpPr>
        <xdr:cNvPr id="57" name="テキスト ボックス 56"/>
        <xdr:cNvSpPr txBox="1"/>
      </xdr:nvSpPr>
      <xdr:spPr>
        <a:xfrm>
          <a:off x="11398425" y="3696859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68</xdr:col>
      <xdr:colOff>107879</xdr:colOff>
      <xdr:row>19</xdr:row>
      <xdr:rowOff>44731</xdr:rowOff>
    </xdr:from>
    <xdr:to>
      <xdr:col>70</xdr:col>
      <xdr:colOff>113141</xdr:colOff>
      <xdr:row>20</xdr:row>
      <xdr:rowOff>123668</xdr:rowOff>
    </xdr:to>
    <xdr:sp macro="" textlink="">
      <xdr:nvSpPr>
        <xdr:cNvPr id="58" name="テキスト ボックス 57"/>
        <xdr:cNvSpPr txBox="1"/>
      </xdr:nvSpPr>
      <xdr:spPr>
        <a:xfrm>
          <a:off x="11406318" y="3199559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77</xdr:col>
      <xdr:colOff>18418</xdr:colOff>
      <xdr:row>20</xdr:row>
      <xdr:rowOff>139455</xdr:rowOff>
    </xdr:from>
    <xdr:to>
      <xdr:col>79</xdr:col>
      <xdr:colOff>23680</xdr:colOff>
      <xdr:row>22</xdr:row>
      <xdr:rowOff>55256</xdr:rowOff>
    </xdr:to>
    <xdr:sp macro="" textlink="">
      <xdr:nvSpPr>
        <xdr:cNvPr id="59" name="テキスト ボックス 58"/>
        <xdr:cNvSpPr txBox="1"/>
      </xdr:nvSpPr>
      <xdr:spPr>
        <a:xfrm>
          <a:off x="12785075" y="3457418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イ</a:t>
          </a:r>
        </a:p>
      </xdr:txBody>
    </xdr:sp>
    <xdr:clientData/>
  </xdr:twoCellAnchor>
  <xdr:twoCellAnchor>
    <xdr:from>
      <xdr:col>79</xdr:col>
      <xdr:colOff>134190</xdr:colOff>
      <xdr:row>20</xdr:row>
      <xdr:rowOff>105250</xdr:rowOff>
    </xdr:from>
    <xdr:to>
      <xdr:col>81</xdr:col>
      <xdr:colOff>139452</xdr:colOff>
      <xdr:row>22</xdr:row>
      <xdr:rowOff>21051</xdr:rowOff>
    </xdr:to>
    <xdr:sp macro="" textlink="">
      <xdr:nvSpPr>
        <xdr:cNvPr id="60" name="テキスト ボックス 59"/>
        <xdr:cNvSpPr txBox="1"/>
      </xdr:nvSpPr>
      <xdr:spPr>
        <a:xfrm>
          <a:off x="13227118" y="3423213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ハ</a:t>
          </a:r>
        </a:p>
      </xdr:txBody>
    </xdr:sp>
    <xdr:clientData/>
  </xdr:twoCellAnchor>
  <xdr:twoCellAnchor>
    <xdr:from>
      <xdr:col>78</xdr:col>
      <xdr:colOff>94723</xdr:colOff>
      <xdr:row>22</xdr:row>
      <xdr:rowOff>71044</xdr:rowOff>
    </xdr:from>
    <xdr:to>
      <xdr:col>80</xdr:col>
      <xdr:colOff>99985</xdr:colOff>
      <xdr:row>23</xdr:row>
      <xdr:rowOff>149981</xdr:rowOff>
    </xdr:to>
    <xdr:sp macro="" textlink="">
      <xdr:nvSpPr>
        <xdr:cNvPr id="61" name="テキスト ボックス 60"/>
        <xdr:cNvSpPr txBox="1"/>
      </xdr:nvSpPr>
      <xdr:spPr>
        <a:xfrm>
          <a:off x="13024516" y="3715278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ロ</a:t>
          </a:r>
        </a:p>
      </xdr:txBody>
    </xdr:sp>
    <xdr:clientData/>
  </xdr:twoCellAnchor>
  <xdr:twoCellAnchor>
    <xdr:from>
      <xdr:col>78</xdr:col>
      <xdr:colOff>76304</xdr:colOff>
      <xdr:row>19</xdr:row>
      <xdr:rowOff>44732</xdr:rowOff>
    </xdr:from>
    <xdr:to>
      <xdr:col>80</xdr:col>
      <xdr:colOff>81566</xdr:colOff>
      <xdr:row>20</xdr:row>
      <xdr:rowOff>123669</xdr:rowOff>
    </xdr:to>
    <xdr:sp macro="" textlink="">
      <xdr:nvSpPr>
        <xdr:cNvPr id="62" name="テキスト ボックス 61"/>
        <xdr:cNvSpPr txBox="1"/>
      </xdr:nvSpPr>
      <xdr:spPr>
        <a:xfrm>
          <a:off x="13006097" y="3199560"/>
          <a:ext cx="331533" cy="24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ニ</a:t>
          </a:r>
        </a:p>
      </xdr:txBody>
    </xdr:sp>
    <xdr:clientData/>
  </xdr:twoCellAnchor>
  <xdr:twoCellAnchor>
    <xdr:from>
      <xdr:col>49</xdr:col>
      <xdr:colOff>144717</xdr:colOff>
      <xdr:row>53</xdr:row>
      <xdr:rowOff>89461</xdr:rowOff>
    </xdr:from>
    <xdr:to>
      <xdr:col>56</xdr:col>
      <xdr:colOff>78936</xdr:colOff>
      <xdr:row>54</xdr:row>
      <xdr:rowOff>89462</xdr:rowOff>
    </xdr:to>
    <xdr:sp macro="" textlink="">
      <xdr:nvSpPr>
        <xdr:cNvPr id="63" name="左矢印 62"/>
        <xdr:cNvSpPr/>
      </xdr:nvSpPr>
      <xdr:spPr>
        <a:xfrm>
          <a:off x="8343584" y="8464620"/>
          <a:ext cx="1076167" cy="163136"/>
        </a:xfrm>
        <a:prstGeom prst="leftArrow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57887</xdr:colOff>
      <xdr:row>50</xdr:row>
      <xdr:rowOff>157874</xdr:rowOff>
    </xdr:from>
    <xdr:to>
      <xdr:col>62</xdr:col>
      <xdr:colOff>26313</xdr:colOff>
      <xdr:row>56</xdr:row>
      <xdr:rowOff>10525</xdr:rowOff>
    </xdr:to>
    <xdr:sp macro="" textlink="">
      <xdr:nvSpPr>
        <xdr:cNvPr id="30" name="テキスト ボックス 29"/>
        <xdr:cNvSpPr txBox="1"/>
      </xdr:nvSpPr>
      <xdr:spPr>
        <a:xfrm>
          <a:off x="9398702" y="8043627"/>
          <a:ext cx="947238" cy="831463"/>
        </a:xfrm>
        <a:prstGeom prst="rect">
          <a:avLst/>
        </a:prstGeom>
        <a:solidFill>
          <a:srgbClr val="FFC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ipad</a:t>
          </a:r>
          <a:r>
            <a:rPr kumimoji="1" lang="ja-JP" altLang="en-US" sz="1050"/>
            <a:t>による</a:t>
          </a:r>
          <a:endParaRPr kumimoji="1" lang="en-US" altLang="ja-JP" sz="1050"/>
        </a:p>
        <a:p>
          <a:r>
            <a:rPr kumimoji="1" lang="ja-JP" altLang="en-US" sz="1050"/>
            <a:t>コンクリート</a:t>
          </a:r>
          <a:endParaRPr kumimoji="1" lang="en-US" altLang="ja-JP" sz="1050"/>
        </a:p>
        <a:p>
          <a:r>
            <a:rPr kumimoji="1" lang="ja-JP" altLang="en-US" sz="1050"/>
            <a:t>打設管理</a:t>
          </a:r>
          <a:endParaRPr kumimoji="1" lang="en-US" altLang="ja-JP" sz="1050"/>
        </a:p>
        <a:p>
          <a:r>
            <a:rPr kumimoji="1" lang="ja-JP" altLang="en-US" sz="1050"/>
            <a:t>導入予定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72"/>
  <sheetViews>
    <sheetView topLeftCell="A10" zoomScaleNormal="100" workbookViewId="0">
      <selection activeCell="BC17" sqref="BC17"/>
    </sheetView>
  </sheetViews>
  <sheetFormatPr defaultColWidth="2.83203125" defaultRowHeight="12.95" customHeight="1" x14ac:dyDescent="0.15"/>
  <cols>
    <col min="1" max="1" width="3.5" customWidth="1"/>
    <col min="33" max="33" width="3.5" customWidth="1"/>
  </cols>
  <sheetData>
    <row r="1" spans="1:84" ht="17.25" customHeight="1" x14ac:dyDescent="0.15">
      <c r="A1" s="2" t="s">
        <v>1</v>
      </c>
      <c r="O1" t="s">
        <v>5</v>
      </c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G1" t="s">
        <v>196</v>
      </c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BE1" s="96" t="s">
        <v>195</v>
      </c>
      <c r="BF1" s="96"/>
      <c r="BG1" s="96"/>
      <c r="BH1" s="96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</row>
    <row r="2" spans="1:84" ht="12.95" customHeight="1" x14ac:dyDescent="0.15">
      <c r="A2" s="215" t="s">
        <v>2</v>
      </c>
      <c r="B2" s="216"/>
      <c r="C2" s="216"/>
      <c r="D2" s="235"/>
      <c r="E2" s="235"/>
      <c r="F2" s="236"/>
      <c r="G2" s="215" t="s">
        <v>3</v>
      </c>
      <c r="H2" s="216"/>
      <c r="I2" s="216"/>
      <c r="J2" s="235"/>
      <c r="K2" s="235"/>
      <c r="L2" s="236"/>
      <c r="M2" s="215" t="s">
        <v>4</v>
      </c>
      <c r="N2" s="216"/>
      <c r="O2" s="216"/>
      <c r="P2" s="235"/>
      <c r="Q2" s="235"/>
      <c r="R2" s="235"/>
      <c r="S2" s="235"/>
      <c r="T2" s="235"/>
      <c r="U2" s="236"/>
      <c r="V2" s="215" t="s">
        <v>18</v>
      </c>
      <c r="W2" s="216"/>
      <c r="X2" s="216"/>
      <c r="Y2" s="217" t="s">
        <v>19</v>
      </c>
      <c r="Z2" s="217"/>
      <c r="AA2" s="217"/>
      <c r="AB2" s="1" t="s">
        <v>20</v>
      </c>
      <c r="AC2" s="217" t="s">
        <v>19</v>
      </c>
      <c r="AD2" s="217"/>
      <c r="AE2" s="217"/>
      <c r="AF2" s="218"/>
      <c r="AG2" s="72">
        <v>11</v>
      </c>
      <c r="AH2" s="35" t="s">
        <v>112</v>
      </c>
      <c r="AI2" s="73"/>
      <c r="AJ2" s="73"/>
      <c r="AK2" s="73"/>
      <c r="AL2" s="73"/>
      <c r="AM2" s="4"/>
      <c r="AN2" s="4"/>
      <c r="AO2" s="34"/>
      <c r="AP2" s="184" t="s">
        <v>19</v>
      </c>
      <c r="AQ2" s="149"/>
      <c r="AR2" s="149"/>
      <c r="AS2" s="149" t="s">
        <v>31</v>
      </c>
      <c r="AT2" s="149"/>
      <c r="AU2" s="149"/>
      <c r="AV2" s="149"/>
      <c r="AW2" s="149"/>
      <c r="AX2" s="4" t="s">
        <v>20</v>
      </c>
      <c r="AY2" s="149" t="s">
        <v>31</v>
      </c>
      <c r="AZ2" s="149"/>
      <c r="BA2" s="149"/>
      <c r="BB2" s="149"/>
      <c r="BC2" s="150"/>
      <c r="BD2" s="4"/>
      <c r="BE2" s="4"/>
      <c r="BF2" s="4"/>
      <c r="BG2" s="4"/>
      <c r="BH2" s="4"/>
      <c r="BI2" s="4"/>
      <c r="BJ2" s="4"/>
      <c r="BK2" s="4"/>
      <c r="BL2" s="60"/>
      <c r="BM2" s="221" t="s">
        <v>6</v>
      </c>
      <c r="BN2" s="225"/>
      <c r="BO2" s="225"/>
      <c r="BP2" s="225"/>
      <c r="BQ2" s="225" t="s">
        <v>284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 t="s">
        <v>11</v>
      </c>
      <c r="CD2" s="225"/>
      <c r="CE2" s="225"/>
      <c r="CF2" s="226"/>
    </row>
    <row r="3" spans="1:84" ht="12.95" customHeight="1" x14ac:dyDescent="0.15">
      <c r="A3" s="245" t="s">
        <v>27</v>
      </c>
      <c r="B3" s="204" t="s">
        <v>22</v>
      </c>
      <c r="C3" s="204"/>
      <c r="D3" s="204"/>
      <c r="E3" s="204"/>
      <c r="F3" s="205"/>
      <c r="G3" s="219" t="s">
        <v>12</v>
      </c>
      <c r="H3" s="220"/>
      <c r="I3" s="220"/>
      <c r="J3" s="220"/>
      <c r="K3" s="220"/>
      <c r="L3" s="221"/>
      <c r="M3" s="3" t="s">
        <v>13</v>
      </c>
      <c r="N3" s="222"/>
      <c r="O3" s="222"/>
      <c r="P3" s="222"/>
      <c r="Q3" s="222"/>
      <c r="R3" s="222"/>
      <c r="S3" s="222"/>
      <c r="T3" s="231" t="s">
        <v>14</v>
      </c>
      <c r="U3" s="232"/>
      <c r="V3" s="9"/>
      <c r="W3" s="4"/>
      <c r="X3" s="4"/>
      <c r="Y3" s="4"/>
      <c r="Z3" s="4"/>
      <c r="AA3" s="4"/>
      <c r="AB3" s="4"/>
      <c r="AC3" s="4"/>
      <c r="AD3" s="4"/>
      <c r="AE3" s="4"/>
      <c r="AF3" s="60"/>
      <c r="AG3" s="243">
        <v>11.1</v>
      </c>
      <c r="AH3" s="147"/>
      <c r="AI3" s="10" t="s">
        <v>113</v>
      </c>
      <c r="AJ3" s="5"/>
      <c r="AK3" s="5"/>
      <c r="AL3" s="5"/>
      <c r="AM3" s="5"/>
      <c r="AN3" s="5"/>
      <c r="AO3" s="25"/>
      <c r="AP3" s="164"/>
      <c r="AQ3" s="148"/>
      <c r="AR3" s="5" t="s">
        <v>120</v>
      </c>
      <c r="AS3" s="5"/>
      <c r="AT3" s="233" t="s">
        <v>123</v>
      </c>
      <c r="AU3" s="233"/>
      <c r="AV3" s="148"/>
      <c r="AW3" s="148"/>
      <c r="AX3" s="148"/>
      <c r="AY3" s="165"/>
      <c r="AZ3" s="164"/>
      <c r="BA3" s="148"/>
      <c r="BB3" s="5" t="s">
        <v>120</v>
      </c>
      <c r="BC3" s="5"/>
      <c r="BD3" s="233" t="s">
        <v>123</v>
      </c>
      <c r="BE3" s="233"/>
      <c r="BF3" s="148"/>
      <c r="BG3" s="148"/>
      <c r="BH3" s="148"/>
      <c r="BI3" s="165"/>
      <c r="BJ3" s="5"/>
      <c r="BK3" s="5"/>
      <c r="BL3" s="61"/>
      <c r="BM3" s="147"/>
      <c r="BN3" s="227"/>
      <c r="BO3" s="227"/>
      <c r="BP3" s="227"/>
      <c r="BQ3" s="227" t="s">
        <v>8</v>
      </c>
      <c r="BR3" s="227"/>
      <c r="BS3" s="227"/>
      <c r="BT3" s="227"/>
      <c r="BU3" s="227" t="s">
        <v>9</v>
      </c>
      <c r="BV3" s="227"/>
      <c r="BW3" s="227"/>
      <c r="BX3" s="227"/>
      <c r="BY3" s="227" t="s">
        <v>10</v>
      </c>
      <c r="BZ3" s="227"/>
      <c r="CA3" s="227"/>
      <c r="CB3" s="227"/>
      <c r="CC3" s="227" t="s">
        <v>8</v>
      </c>
      <c r="CD3" s="227"/>
      <c r="CE3" s="227"/>
      <c r="CF3" s="228"/>
    </row>
    <row r="4" spans="1:84" ht="12.95" customHeight="1" x14ac:dyDescent="0.15">
      <c r="A4" s="246"/>
      <c r="B4" s="206"/>
      <c r="C4" s="206"/>
      <c r="D4" s="206"/>
      <c r="E4" s="206"/>
      <c r="F4" s="207"/>
      <c r="G4" s="146" t="s">
        <v>15</v>
      </c>
      <c r="H4" s="224"/>
      <c r="I4" s="224"/>
      <c r="J4" s="224"/>
      <c r="K4" s="224"/>
      <c r="L4" s="147"/>
      <c r="M4" s="108" t="s">
        <v>13</v>
      </c>
      <c r="N4" s="223"/>
      <c r="O4" s="223"/>
      <c r="P4" s="223"/>
      <c r="Q4" s="223"/>
      <c r="R4" s="223"/>
      <c r="S4" s="223"/>
      <c r="T4" s="210" t="s">
        <v>14</v>
      </c>
      <c r="U4" s="211"/>
      <c r="V4" s="10"/>
      <c r="W4" s="5"/>
      <c r="X4" s="5"/>
      <c r="Y4" s="5"/>
      <c r="Z4" s="5"/>
      <c r="AA4" s="5"/>
      <c r="AB4" s="5"/>
      <c r="AC4" s="5"/>
      <c r="AD4" s="5"/>
      <c r="AE4" s="5"/>
      <c r="AF4" s="61"/>
      <c r="AG4" s="243">
        <v>11.2</v>
      </c>
      <c r="AH4" s="147"/>
      <c r="AI4" s="10" t="s">
        <v>114</v>
      </c>
      <c r="AJ4" s="5"/>
      <c r="AK4" s="5"/>
      <c r="AL4" s="5"/>
      <c r="AM4" s="5"/>
      <c r="AN4" s="5"/>
      <c r="AO4" s="25"/>
      <c r="AP4" s="164"/>
      <c r="AQ4" s="148"/>
      <c r="AR4" s="5" t="s">
        <v>120</v>
      </c>
      <c r="AS4" s="5"/>
      <c r="AT4" s="5" t="s">
        <v>121</v>
      </c>
      <c r="AU4" s="68"/>
      <c r="AV4" s="68"/>
      <c r="AW4" s="68"/>
      <c r="AX4" s="45" t="s">
        <v>122</v>
      </c>
      <c r="AY4" s="45"/>
      <c r="AZ4" s="164"/>
      <c r="BA4" s="148"/>
      <c r="BB4" s="5" t="s">
        <v>120</v>
      </c>
      <c r="BC4" s="5"/>
      <c r="BD4" s="5" t="s">
        <v>121</v>
      </c>
      <c r="BE4" s="68"/>
      <c r="BF4" s="68"/>
      <c r="BG4" s="68"/>
      <c r="BH4" s="45" t="s">
        <v>122</v>
      </c>
      <c r="BI4" s="47"/>
      <c r="BJ4" s="5"/>
      <c r="BK4" s="5"/>
      <c r="BL4" s="61"/>
      <c r="BM4" s="165" t="s">
        <v>7</v>
      </c>
      <c r="BN4" s="229"/>
      <c r="BO4" s="229"/>
      <c r="BP4" s="229"/>
      <c r="BQ4" s="229" t="s">
        <v>7</v>
      </c>
      <c r="BR4" s="229"/>
      <c r="BS4" s="229"/>
      <c r="BT4" s="229"/>
      <c r="BU4" s="229" t="s">
        <v>7</v>
      </c>
      <c r="BV4" s="229"/>
      <c r="BW4" s="229"/>
      <c r="BX4" s="229"/>
      <c r="BY4" s="229" t="s">
        <v>7</v>
      </c>
      <c r="BZ4" s="229"/>
      <c r="CA4" s="229"/>
      <c r="CB4" s="229"/>
      <c r="CC4" s="229" t="s">
        <v>7</v>
      </c>
      <c r="CD4" s="229"/>
      <c r="CE4" s="229"/>
      <c r="CF4" s="230"/>
    </row>
    <row r="5" spans="1:84" ht="12.95" customHeight="1" x14ac:dyDescent="0.15">
      <c r="A5" s="246"/>
      <c r="B5" s="208"/>
      <c r="C5" s="208"/>
      <c r="D5" s="208"/>
      <c r="E5" s="208"/>
      <c r="F5" s="209"/>
      <c r="G5" s="152" t="s">
        <v>16</v>
      </c>
      <c r="H5" s="203"/>
      <c r="I5" s="203"/>
      <c r="J5" s="203"/>
      <c r="K5" s="203"/>
      <c r="L5" s="153"/>
      <c r="M5" s="6" t="s">
        <v>13</v>
      </c>
      <c r="N5" s="193"/>
      <c r="O5" s="193"/>
      <c r="P5" s="193"/>
      <c r="Q5" s="193"/>
      <c r="R5" s="193"/>
      <c r="S5" s="193"/>
      <c r="T5" s="212" t="s">
        <v>14</v>
      </c>
      <c r="U5" s="213"/>
      <c r="V5" s="11" t="s">
        <v>17</v>
      </c>
      <c r="W5" s="8"/>
      <c r="X5" s="8"/>
      <c r="Y5" s="8"/>
      <c r="Z5" s="8"/>
      <c r="AA5" s="8"/>
      <c r="AB5" s="8"/>
      <c r="AC5" s="8"/>
      <c r="AD5" s="8"/>
      <c r="AE5" s="8"/>
      <c r="AF5" s="62"/>
      <c r="AG5" s="243">
        <v>11.3</v>
      </c>
      <c r="AH5" s="147"/>
      <c r="AI5" s="10" t="s">
        <v>115</v>
      </c>
      <c r="AJ5" s="5"/>
      <c r="AK5" s="5"/>
      <c r="AL5" s="5"/>
      <c r="AM5" s="5"/>
      <c r="AN5" s="5"/>
      <c r="AO5" s="25"/>
      <c r="AP5" s="164"/>
      <c r="AQ5" s="148"/>
      <c r="AR5" s="5" t="s">
        <v>120</v>
      </c>
      <c r="AS5" s="5"/>
      <c r="AT5" s="5" t="s">
        <v>121</v>
      </c>
      <c r="AU5" s="68"/>
      <c r="AV5" s="68"/>
      <c r="AW5" s="68"/>
      <c r="AX5" s="45" t="s">
        <v>122</v>
      </c>
      <c r="AY5" s="45"/>
      <c r="AZ5" s="164"/>
      <c r="BA5" s="148"/>
      <c r="BB5" s="5" t="s">
        <v>120</v>
      </c>
      <c r="BC5" s="5"/>
      <c r="BD5" s="5" t="s">
        <v>121</v>
      </c>
      <c r="BE5" s="68"/>
      <c r="BF5" s="68"/>
      <c r="BG5" s="68"/>
      <c r="BH5" s="45" t="s">
        <v>122</v>
      </c>
      <c r="BI5" s="47"/>
      <c r="BJ5" s="5"/>
      <c r="BK5" s="5"/>
      <c r="BL5" s="61"/>
      <c r="BM5" s="194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90"/>
    </row>
    <row r="6" spans="1:84" ht="12.95" customHeight="1" x14ac:dyDescent="0.15">
      <c r="A6" s="246"/>
      <c r="B6" s="204" t="s">
        <v>21</v>
      </c>
      <c r="C6" s="204"/>
      <c r="D6" s="204"/>
      <c r="E6" s="204"/>
      <c r="F6" s="205"/>
      <c r="G6" s="220" t="s">
        <v>23</v>
      </c>
      <c r="H6" s="220"/>
      <c r="I6" s="220"/>
      <c r="J6" s="220"/>
      <c r="K6" s="220"/>
      <c r="L6" s="221"/>
      <c r="M6" s="197" t="s">
        <v>59</v>
      </c>
      <c r="N6" s="198"/>
      <c r="O6" s="222"/>
      <c r="P6" s="222"/>
      <c r="Q6" s="222"/>
      <c r="R6" s="222"/>
      <c r="S6" s="12" t="s">
        <v>25</v>
      </c>
      <c r="T6" s="197" t="s">
        <v>26</v>
      </c>
      <c r="U6" s="198"/>
      <c r="V6" s="149"/>
      <c r="W6" s="149"/>
      <c r="X6" s="149"/>
      <c r="Y6" s="149"/>
      <c r="Z6" s="12" t="s">
        <v>25</v>
      </c>
      <c r="AA6" s="9"/>
      <c r="AB6" s="4"/>
      <c r="AC6" s="4"/>
      <c r="AD6" s="4"/>
      <c r="AE6" s="4"/>
      <c r="AF6" s="60"/>
      <c r="AG6" s="244">
        <v>11.4</v>
      </c>
      <c r="AH6" s="153"/>
      <c r="AI6" s="11" t="s">
        <v>116</v>
      </c>
      <c r="AJ6" s="8"/>
      <c r="AK6" s="8"/>
      <c r="AL6" s="8"/>
      <c r="AM6" s="8"/>
      <c r="AN6" s="8"/>
      <c r="AO6" s="26"/>
      <c r="AP6" s="11" t="s">
        <v>117</v>
      </c>
      <c r="AQ6" s="8" t="s">
        <v>118</v>
      </c>
      <c r="AR6" s="8"/>
      <c r="AS6" s="8"/>
      <c r="AT6" s="8" t="s">
        <v>117</v>
      </c>
      <c r="AU6" s="49" t="s">
        <v>197</v>
      </c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66"/>
      <c r="BM6" s="195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91"/>
    </row>
    <row r="7" spans="1:84" ht="12.95" customHeight="1" x14ac:dyDescent="0.15">
      <c r="A7" s="246"/>
      <c r="B7" s="206"/>
      <c r="C7" s="206"/>
      <c r="D7" s="206"/>
      <c r="E7" s="206"/>
      <c r="F7" s="207"/>
      <c r="G7" s="224" t="s">
        <v>16</v>
      </c>
      <c r="H7" s="224"/>
      <c r="I7" s="224"/>
      <c r="J7" s="224"/>
      <c r="K7" s="224"/>
      <c r="L7" s="147"/>
      <c r="M7" s="199" t="s">
        <v>59</v>
      </c>
      <c r="N7" s="200"/>
      <c r="O7" s="223"/>
      <c r="P7" s="223"/>
      <c r="Q7" s="223"/>
      <c r="R7" s="223"/>
      <c r="S7" s="13" t="s">
        <v>25</v>
      </c>
      <c r="T7" s="199" t="s">
        <v>26</v>
      </c>
      <c r="U7" s="200"/>
      <c r="V7" s="148"/>
      <c r="W7" s="148"/>
      <c r="X7" s="148"/>
      <c r="Y7" s="148"/>
      <c r="Z7" s="13" t="s">
        <v>25</v>
      </c>
      <c r="AA7" s="10"/>
      <c r="AB7" s="5"/>
      <c r="AC7" s="5"/>
      <c r="AD7" s="5"/>
      <c r="AE7" s="5"/>
      <c r="AF7" s="61"/>
      <c r="AG7" s="75">
        <v>12</v>
      </c>
      <c r="AH7" s="40" t="s">
        <v>125</v>
      </c>
      <c r="AI7" s="41"/>
      <c r="AJ7" s="41"/>
      <c r="AK7" s="41"/>
      <c r="AL7" s="41"/>
      <c r="AM7" s="15"/>
      <c r="AN7" s="15"/>
      <c r="AO7" s="28"/>
      <c r="AP7" s="84" t="s">
        <v>127</v>
      </c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65"/>
      <c r="BM7" s="196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92"/>
    </row>
    <row r="8" spans="1:84" ht="12.95" customHeight="1" x14ac:dyDescent="0.15">
      <c r="A8" s="246"/>
      <c r="B8" s="208"/>
      <c r="C8" s="208"/>
      <c r="D8" s="208"/>
      <c r="E8" s="208"/>
      <c r="F8" s="209"/>
      <c r="G8" s="203" t="s">
        <v>24</v>
      </c>
      <c r="H8" s="203"/>
      <c r="I8" s="203"/>
      <c r="J8" s="203"/>
      <c r="K8" s="203"/>
      <c r="L8" s="153"/>
      <c r="M8" s="201" t="s">
        <v>59</v>
      </c>
      <c r="N8" s="202"/>
      <c r="O8" s="193"/>
      <c r="P8" s="193"/>
      <c r="Q8" s="193"/>
      <c r="R8" s="193"/>
      <c r="S8" s="14" t="s">
        <v>25</v>
      </c>
      <c r="T8" s="201" t="s">
        <v>26</v>
      </c>
      <c r="U8" s="202"/>
      <c r="V8" s="154"/>
      <c r="W8" s="154"/>
      <c r="X8" s="154"/>
      <c r="Y8" s="154"/>
      <c r="Z8" s="14" t="s">
        <v>25</v>
      </c>
      <c r="AA8" s="11" t="s">
        <v>28</v>
      </c>
      <c r="AB8" s="8"/>
      <c r="AC8" s="8"/>
      <c r="AD8" s="8"/>
      <c r="AE8" s="8"/>
      <c r="AF8" s="62"/>
      <c r="AG8" s="76">
        <v>13</v>
      </c>
      <c r="AH8" s="77" t="s">
        <v>126</v>
      </c>
      <c r="AI8" s="78"/>
      <c r="AJ8" s="78"/>
      <c r="AK8" s="78"/>
      <c r="AL8" s="78"/>
      <c r="AM8" s="1"/>
      <c r="AN8" s="1"/>
      <c r="AO8" s="79"/>
      <c r="AP8" s="18" t="s">
        <v>127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80"/>
      <c r="BM8" s="15" t="s">
        <v>38</v>
      </c>
      <c r="BN8" s="15"/>
      <c r="BO8" s="15"/>
      <c r="BP8" s="15"/>
      <c r="BQ8" s="15"/>
      <c r="BR8" s="15"/>
      <c r="BS8" s="15"/>
      <c r="BT8" s="15"/>
      <c r="BU8" s="15"/>
      <c r="BV8" s="28"/>
      <c r="BW8" s="31" t="s">
        <v>82</v>
      </c>
      <c r="BX8" s="15"/>
      <c r="BY8" s="15"/>
      <c r="BZ8" s="15"/>
      <c r="CA8" s="15"/>
      <c r="CB8" s="15"/>
      <c r="CC8" s="15"/>
      <c r="CD8" s="15"/>
      <c r="CE8" s="15"/>
      <c r="CF8" s="16"/>
    </row>
    <row r="9" spans="1:84" ht="12.95" customHeight="1" x14ac:dyDescent="0.15">
      <c r="A9" s="247"/>
      <c r="B9" s="215" t="s">
        <v>124</v>
      </c>
      <c r="C9" s="216"/>
      <c r="D9" s="216"/>
      <c r="E9" s="216"/>
      <c r="F9" s="216"/>
      <c r="G9" s="216"/>
      <c r="H9" s="216"/>
      <c r="I9" s="216"/>
      <c r="J9" s="216"/>
      <c r="K9" s="216"/>
      <c r="L9" s="248"/>
      <c r="M9" s="249"/>
      <c r="N9" s="235"/>
      <c r="O9" s="235"/>
      <c r="P9" s="235"/>
      <c r="Q9" s="235"/>
      <c r="R9" s="235"/>
      <c r="S9" s="70" t="s">
        <v>25</v>
      </c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65"/>
      <c r="AG9" s="72">
        <v>14</v>
      </c>
      <c r="AH9" s="35" t="s">
        <v>128</v>
      </c>
      <c r="AI9" s="73"/>
      <c r="AJ9" s="73"/>
      <c r="AK9" s="73"/>
      <c r="AL9" s="73"/>
      <c r="AM9" s="4"/>
      <c r="AN9" s="4"/>
      <c r="AO9" s="34"/>
      <c r="AP9" s="184" t="s">
        <v>19</v>
      </c>
      <c r="AQ9" s="149"/>
      <c r="AR9" s="149"/>
      <c r="AS9" s="149" t="s">
        <v>31</v>
      </c>
      <c r="AT9" s="149"/>
      <c r="AU9" s="149"/>
      <c r="AV9" s="149"/>
      <c r="AW9" s="149"/>
      <c r="AX9" s="4" t="s">
        <v>20</v>
      </c>
      <c r="AY9" s="149" t="s">
        <v>31</v>
      </c>
      <c r="AZ9" s="149"/>
      <c r="BA9" s="149"/>
      <c r="BB9" s="149"/>
      <c r="BC9" s="150"/>
      <c r="BD9" s="4"/>
      <c r="BE9" s="4"/>
      <c r="BF9" s="4"/>
      <c r="BG9" s="4"/>
      <c r="BH9" s="4"/>
      <c r="BI9" s="4"/>
      <c r="BJ9" s="4"/>
      <c r="BK9" s="4"/>
      <c r="BL9" s="60"/>
      <c r="BM9" s="18"/>
      <c r="BN9" s="18"/>
      <c r="BO9" s="18"/>
      <c r="BP9" s="18"/>
      <c r="BQ9" s="18"/>
      <c r="BR9" s="18"/>
      <c r="BS9" s="18"/>
      <c r="BT9" s="18"/>
      <c r="BU9" s="18"/>
      <c r="BV9" s="29"/>
      <c r="BW9" s="32"/>
      <c r="BX9" s="18"/>
      <c r="BY9" s="18"/>
      <c r="BZ9" s="18"/>
      <c r="CA9" s="18"/>
      <c r="CB9" s="18"/>
      <c r="CC9" s="18"/>
      <c r="CD9" s="18"/>
      <c r="CE9" s="18"/>
      <c r="CF9" s="19"/>
    </row>
    <row r="10" spans="1:84" ht="12.95" customHeight="1" x14ac:dyDescent="0.15">
      <c r="A10" s="39">
        <v>2</v>
      </c>
      <c r="B10" s="40" t="s">
        <v>0</v>
      </c>
      <c r="C10" s="41"/>
      <c r="D10" s="41"/>
      <c r="E10" s="41"/>
      <c r="F10" s="41"/>
      <c r="G10" s="15"/>
      <c r="H10" s="15"/>
      <c r="I10" s="28"/>
      <c r="J10" s="184" t="s">
        <v>19</v>
      </c>
      <c r="K10" s="149"/>
      <c r="L10" s="149"/>
      <c r="M10" s="149" t="s">
        <v>31</v>
      </c>
      <c r="N10" s="149"/>
      <c r="O10" s="149"/>
      <c r="P10" s="149"/>
      <c r="Q10" s="149"/>
      <c r="R10" s="4" t="s">
        <v>20</v>
      </c>
      <c r="S10" s="149" t="s">
        <v>31</v>
      </c>
      <c r="T10" s="149"/>
      <c r="U10" s="149"/>
      <c r="V10" s="149"/>
      <c r="W10" s="150"/>
      <c r="X10" s="4"/>
      <c r="Y10" s="4"/>
      <c r="Z10" s="4"/>
      <c r="AA10" s="4"/>
      <c r="AB10" s="4"/>
      <c r="AC10" s="4"/>
      <c r="AD10" s="4"/>
      <c r="AE10" s="4"/>
      <c r="AF10" s="60"/>
      <c r="AG10" s="250">
        <v>14.1</v>
      </c>
      <c r="AH10" s="156"/>
      <c r="AI10" s="161" t="s">
        <v>129</v>
      </c>
      <c r="AJ10" s="161"/>
      <c r="AK10" s="161"/>
      <c r="AL10" s="161"/>
      <c r="AM10" s="161"/>
      <c r="AN10" s="161"/>
      <c r="AO10" s="161"/>
      <c r="AP10" s="164"/>
      <c r="AQ10" s="148"/>
      <c r="AR10" s="5" t="s">
        <v>131</v>
      </c>
      <c r="AS10" s="5"/>
      <c r="AT10" s="148"/>
      <c r="AU10" s="148"/>
      <c r="AV10" s="5" t="s">
        <v>130</v>
      </c>
      <c r="AW10" s="148"/>
      <c r="AX10" s="148"/>
      <c r="AY10" s="148"/>
      <c r="AZ10" s="82" t="s">
        <v>122</v>
      </c>
      <c r="BA10" s="164"/>
      <c r="BB10" s="148"/>
      <c r="BC10" s="5" t="s">
        <v>131</v>
      </c>
      <c r="BD10" s="5"/>
      <c r="BE10" s="148"/>
      <c r="BF10" s="148"/>
      <c r="BG10" s="5" t="s">
        <v>130</v>
      </c>
      <c r="BH10" s="148"/>
      <c r="BI10" s="148"/>
      <c r="BJ10" s="148"/>
      <c r="BK10" s="82" t="s">
        <v>122</v>
      </c>
      <c r="BL10" s="61"/>
      <c r="BM10" s="18"/>
      <c r="BN10" s="18"/>
      <c r="BO10" s="18"/>
      <c r="BP10" s="18"/>
      <c r="BQ10" s="18"/>
      <c r="BR10" s="18"/>
      <c r="BS10" s="18"/>
      <c r="BT10" s="18"/>
      <c r="BU10" s="18"/>
      <c r="BV10" s="29"/>
      <c r="BW10" s="32"/>
      <c r="BX10" s="18"/>
      <c r="BY10" s="18"/>
      <c r="BZ10" s="18"/>
      <c r="CA10" s="18"/>
      <c r="CB10" s="18"/>
      <c r="CC10" s="18"/>
      <c r="CD10" s="18"/>
      <c r="CE10" s="18"/>
      <c r="CF10" s="19"/>
    </row>
    <row r="11" spans="1:84" ht="12.95" customHeight="1" x14ac:dyDescent="0.15">
      <c r="A11" s="151">
        <v>2.1</v>
      </c>
      <c r="B11" s="147"/>
      <c r="C11" s="42" t="s">
        <v>0</v>
      </c>
      <c r="D11" s="23"/>
      <c r="E11" s="23"/>
      <c r="F11" s="23"/>
      <c r="G11" s="23"/>
      <c r="H11" s="23"/>
      <c r="I11" s="13"/>
      <c r="J11" s="7" t="s">
        <v>29</v>
      </c>
      <c r="K11" s="7" t="s">
        <v>30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 t="s">
        <v>29</v>
      </c>
      <c r="W11" s="7" t="s">
        <v>32</v>
      </c>
      <c r="X11" s="7"/>
      <c r="Y11" s="7"/>
      <c r="Z11" s="7"/>
      <c r="AA11" s="7"/>
      <c r="AB11" s="7"/>
      <c r="AC11" s="7"/>
      <c r="AD11" s="7"/>
      <c r="AE11" s="7"/>
      <c r="AF11" s="63"/>
      <c r="AG11" s="254"/>
      <c r="AH11" s="158"/>
      <c r="AI11" s="162"/>
      <c r="AJ11" s="162"/>
      <c r="AK11" s="162"/>
      <c r="AL11" s="162"/>
      <c r="AM11" s="162"/>
      <c r="AN11" s="162"/>
      <c r="AO11" s="162"/>
      <c r="AP11" s="164"/>
      <c r="AQ11" s="148"/>
      <c r="AR11" s="5" t="s">
        <v>131</v>
      </c>
      <c r="AS11" s="5"/>
      <c r="AT11" s="148"/>
      <c r="AU11" s="148"/>
      <c r="AV11" s="5" t="s">
        <v>130</v>
      </c>
      <c r="AW11" s="148"/>
      <c r="AX11" s="148"/>
      <c r="AY11" s="148"/>
      <c r="AZ11" s="82" t="s">
        <v>122</v>
      </c>
      <c r="BA11" s="164"/>
      <c r="BB11" s="148"/>
      <c r="BC11" s="5" t="s">
        <v>131</v>
      </c>
      <c r="BD11" s="5"/>
      <c r="BE11" s="148"/>
      <c r="BF11" s="148"/>
      <c r="BG11" s="5" t="s">
        <v>130</v>
      </c>
      <c r="BH11" s="148"/>
      <c r="BI11" s="148"/>
      <c r="BJ11" s="148"/>
      <c r="BK11" s="82" t="s">
        <v>122</v>
      </c>
      <c r="BL11" s="61"/>
      <c r="BM11" s="18"/>
      <c r="BN11" s="18"/>
      <c r="BO11" s="18"/>
      <c r="BP11" s="18"/>
      <c r="BQ11" s="18"/>
      <c r="BR11" s="18"/>
      <c r="BS11" s="18"/>
      <c r="BT11" s="18"/>
      <c r="BU11" s="18"/>
      <c r="BV11" s="29"/>
      <c r="BW11" s="32"/>
      <c r="BX11" s="18"/>
      <c r="BY11" s="18"/>
      <c r="BZ11" s="18"/>
      <c r="CA11" s="18"/>
      <c r="CB11" s="18"/>
      <c r="CC11" s="18"/>
      <c r="CD11" s="18"/>
      <c r="CE11" s="18"/>
      <c r="CF11" s="19"/>
    </row>
    <row r="12" spans="1:84" ht="12.95" customHeight="1" x14ac:dyDescent="0.15">
      <c r="A12" s="155">
        <v>2.2000000000000002</v>
      </c>
      <c r="B12" s="156"/>
      <c r="C12" s="161" t="s">
        <v>33</v>
      </c>
      <c r="D12" s="161"/>
      <c r="E12" s="161"/>
      <c r="F12" s="161"/>
      <c r="G12" s="161"/>
      <c r="H12" s="161"/>
      <c r="I12" s="161"/>
      <c r="J12" s="10" t="s">
        <v>34</v>
      </c>
      <c r="K12" s="148"/>
      <c r="L12" s="148"/>
      <c r="M12" s="148"/>
      <c r="N12" s="148"/>
      <c r="O12" s="148"/>
      <c r="P12" s="5" t="s">
        <v>14</v>
      </c>
      <c r="Q12" s="5"/>
      <c r="R12" s="10" t="s">
        <v>35</v>
      </c>
      <c r="S12" s="148"/>
      <c r="T12" s="148"/>
      <c r="U12" s="148"/>
      <c r="V12" s="148"/>
      <c r="W12" s="148"/>
      <c r="X12" s="5" t="s">
        <v>14</v>
      </c>
      <c r="Y12" s="25"/>
      <c r="Z12" s="27"/>
      <c r="AA12" s="7"/>
      <c r="AB12" s="7"/>
      <c r="AC12" s="7"/>
      <c r="AD12" s="7"/>
      <c r="AE12" s="7"/>
      <c r="AF12" s="63"/>
      <c r="AG12" s="253"/>
      <c r="AH12" s="167"/>
      <c r="AI12" s="168"/>
      <c r="AJ12" s="168"/>
      <c r="AK12" s="168"/>
      <c r="AL12" s="168"/>
      <c r="AM12" s="168"/>
      <c r="AN12" s="168"/>
      <c r="AO12" s="168"/>
      <c r="AP12" s="164"/>
      <c r="AQ12" s="148"/>
      <c r="AR12" s="5" t="s">
        <v>131</v>
      </c>
      <c r="AS12" s="5"/>
      <c r="AT12" s="148"/>
      <c r="AU12" s="148"/>
      <c r="AV12" s="5" t="s">
        <v>130</v>
      </c>
      <c r="AW12" s="148"/>
      <c r="AX12" s="148"/>
      <c r="AY12" s="148"/>
      <c r="AZ12" s="82" t="s">
        <v>122</v>
      </c>
      <c r="BA12" s="164"/>
      <c r="BB12" s="148"/>
      <c r="BC12" s="5" t="s">
        <v>131</v>
      </c>
      <c r="BD12" s="5"/>
      <c r="BE12" s="148"/>
      <c r="BF12" s="148"/>
      <c r="BG12" s="5" t="s">
        <v>130</v>
      </c>
      <c r="BH12" s="148"/>
      <c r="BI12" s="148"/>
      <c r="BJ12" s="148"/>
      <c r="BK12" s="82" t="s">
        <v>122</v>
      </c>
      <c r="BL12" s="61"/>
      <c r="BM12" s="18"/>
      <c r="BN12" s="18"/>
      <c r="BO12" s="18"/>
      <c r="BP12" s="18"/>
      <c r="BQ12" s="18"/>
      <c r="BR12" s="18"/>
      <c r="BS12" s="18"/>
      <c r="BT12" s="18"/>
      <c r="BU12" s="18"/>
      <c r="BV12" s="29"/>
      <c r="BW12" s="32"/>
      <c r="BX12" s="18"/>
      <c r="BY12" s="18"/>
      <c r="BZ12" s="18"/>
      <c r="CA12" s="18"/>
      <c r="CB12" s="18"/>
      <c r="CC12" s="18"/>
      <c r="CD12" s="18"/>
      <c r="CE12" s="18"/>
      <c r="CF12" s="19"/>
    </row>
    <row r="13" spans="1:84" ht="12.95" customHeight="1" x14ac:dyDescent="0.15">
      <c r="A13" s="159"/>
      <c r="B13" s="160"/>
      <c r="C13" s="163"/>
      <c r="D13" s="163"/>
      <c r="E13" s="163"/>
      <c r="F13" s="163"/>
      <c r="G13" s="163"/>
      <c r="H13" s="163"/>
      <c r="I13" s="163"/>
      <c r="J13" s="11" t="s">
        <v>36</v>
      </c>
      <c r="K13" s="154"/>
      <c r="L13" s="154"/>
      <c r="M13" s="154"/>
      <c r="N13" s="154"/>
      <c r="O13" s="154"/>
      <c r="P13" s="8" t="s">
        <v>14</v>
      </c>
      <c r="Q13" s="8"/>
      <c r="R13" s="11" t="s">
        <v>37</v>
      </c>
      <c r="S13" s="154"/>
      <c r="T13" s="154"/>
      <c r="U13" s="154"/>
      <c r="V13" s="154"/>
      <c r="W13" s="154"/>
      <c r="X13" s="8" t="s">
        <v>14</v>
      </c>
      <c r="Y13" s="26"/>
      <c r="Z13" s="129" t="s">
        <v>54</v>
      </c>
      <c r="AA13" s="21"/>
      <c r="AB13" s="21"/>
      <c r="AC13" s="21"/>
      <c r="AD13" s="21"/>
      <c r="AE13" s="21"/>
      <c r="AF13" s="111"/>
      <c r="AG13" s="243">
        <v>14.2</v>
      </c>
      <c r="AH13" s="147"/>
      <c r="AI13" s="10" t="s">
        <v>132</v>
      </c>
      <c r="AJ13" s="5"/>
      <c r="AK13" s="5"/>
      <c r="AL13" s="5"/>
      <c r="AM13" s="5"/>
      <c r="AN13" s="5"/>
      <c r="AO13" s="25"/>
      <c r="AP13" s="10" t="s">
        <v>117</v>
      </c>
      <c r="AQ13" s="5" t="s">
        <v>133</v>
      </c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 t="s">
        <v>117</v>
      </c>
      <c r="BC13" s="37" t="s">
        <v>134</v>
      </c>
      <c r="BD13" s="37"/>
      <c r="BE13" s="37"/>
      <c r="BF13" s="37"/>
      <c r="BG13" s="37"/>
      <c r="BH13" s="37"/>
      <c r="BI13" s="37"/>
      <c r="BJ13" s="37"/>
      <c r="BK13" s="37"/>
      <c r="BL13" s="64"/>
      <c r="BM13" s="18"/>
      <c r="BN13" s="18"/>
      <c r="BO13" s="18"/>
      <c r="BP13" s="18"/>
      <c r="BQ13" s="18"/>
      <c r="BR13" s="18"/>
      <c r="BS13" s="18"/>
      <c r="BT13" s="18"/>
      <c r="BU13" s="18"/>
      <c r="BV13" s="29"/>
      <c r="BW13" s="32"/>
      <c r="BX13" s="18"/>
      <c r="BY13" s="18"/>
      <c r="BZ13" s="18"/>
      <c r="CA13" s="18"/>
      <c r="CB13" s="18"/>
      <c r="CC13" s="18"/>
      <c r="CD13" s="18"/>
      <c r="CE13" s="18"/>
      <c r="CF13" s="19"/>
    </row>
    <row r="14" spans="1:84" ht="12.95" customHeight="1" x14ac:dyDescent="0.15">
      <c r="A14" s="36">
        <v>3</v>
      </c>
      <c r="B14" s="35" t="s">
        <v>39</v>
      </c>
      <c r="C14" s="4"/>
      <c r="D14" s="4"/>
      <c r="E14" s="4"/>
      <c r="F14" s="4"/>
      <c r="G14" s="4"/>
      <c r="H14" s="4"/>
      <c r="I14" s="4"/>
      <c r="J14" s="184" t="s">
        <v>19</v>
      </c>
      <c r="K14" s="149"/>
      <c r="L14" s="149"/>
      <c r="M14" s="149" t="s">
        <v>31</v>
      </c>
      <c r="N14" s="149"/>
      <c r="O14" s="149"/>
      <c r="P14" s="149"/>
      <c r="Q14" s="149"/>
      <c r="R14" s="4" t="s">
        <v>20</v>
      </c>
      <c r="S14" s="149" t="s">
        <v>31</v>
      </c>
      <c r="T14" s="149"/>
      <c r="U14" s="149"/>
      <c r="V14" s="149"/>
      <c r="W14" s="150"/>
      <c r="X14" s="4"/>
      <c r="Y14" s="4"/>
      <c r="Z14" s="4"/>
      <c r="AA14" s="4"/>
      <c r="AB14" s="4"/>
      <c r="AC14" s="4"/>
      <c r="AD14" s="4"/>
      <c r="AE14" s="4"/>
      <c r="AF14" s="60"/>
      <c r="AG14" s="250">
        <v>14.3</v>
      </c>
      <c r="AH14" s="156"/>
      <c r="AI14" s="252" t="s">
        <v>269</v>
      </c>
      <c r="AJ14" s="161"/>
      <c r="AK14" s="161"/>
      <c r="AL14" s="161"/>
      <c r="AM14" s="161"/>
      <c r="AN14" s="161"/>
      <c r="AO14" s="161"/>
      <c r="AP14" s="10" t="s">
        <v>274</v>
      </c>
      <c r="AQ14" s="5" t="s">
        <v>135</v>
      </c>
      <c r="AR14" s="5"/>
      <c r="AS14" s="5"/>
      <c r="AT14" s="5"/>
      <c r="AU14" s="5"/>
      <c r="AV14" s="5"/>
      <c r="AW14" s="5"/>
      <c r="AX14" s="5"/>
      <c r="AY14" s="5" t="s">
        <v>109</v>
      </c>
      <c r="AZ14" s="83" t="s">
        <v>136</v>
      </c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64"/>
      <c r="BM14" s="18"/>
      <c r="BN14" s="18"/>
      <c r="BO14" s="18"/>
      <c r="BP14" s="18"/>
      <c r="BQ14" s="18"/>
      <c r="BR14" s="18"/>
      <c r="BS14" s="18"/>
      <c r="BT14" s="18"/>
      <c r="BU14" s="18"/>
      <c r="BV14" s="29"/>
      <c r="BW14" s="32"/>
      <c r="BX14" s="18"/>
      <c r="BY14" s="18"/>
      <c r="BZ14" s="18"/>
      <c r="CA14" s="18"/>
      <c r="CB14" s="18"/>
      <c r="CC14" s="18"/>
      <c r="CD14" s="18"/>
      <c r="CE14" s="18"/>
      <c r="CF14" s="19"/>
    </row>
    <row r="15" spans="1:84" ht="12.95" customHeight="1" x14ac:dyDescent="0.15">
      <c r="A15" s="151">
        <v>3.1</v>
      </c>
      <c r="B15" s="147"/>
      <c r="C15" s="10" t="s">
        <v>40</v>
      </c>
      <c r="D15" s="5"/>
      <c r="E15" s="5"/>
      <c r="F15" s="5"/>
      <c r="G15" s="5"/>
      <c r="H15" s="5"/>
      <c r="I15" s="25"/>
      <c r="J15" s="5" t="s">
        <v>29</v>
      </c>
      <c r="K15" s="5" t="s">
        <v>44</v>
      </c>
      <c r="L15" s="5"/>
      <c r="M15" s="5"/>
      <c r="N15" s="5"/>
      <c r="O15" s="5"/>
      <c r="P15" s="5"/>
      <c r="Q15" s="5"/>
      <c r="R15" s="5"/>
      <c r="S15" s="5"/>
      <c r="T15" s="5"/>
      <c r="U15" s="5" t="s">
        <v>29</v>
      </c>
      <c r="V15" s="37" t="s">
        <v>45</v>
      </c>
      <c r="W15" s="37"/>
      <c r="X15" s="37"/>
      <c r="Y15" s="37"/>
      <c r="Z15" s="37"/>
      <c r="AA15" s="37"/>
      <c r="AB15" s="37"/>
      <c r="AC15" s="37"/>
      <c r="AD15" s="37"/>
      <c r="AE15" s="37"/>
      <c r="AF15" s="64"/>
      <c r="AG15" s="251"/>
      <c r="AH15" s="160"/>
      <c r="AI15" s="163"/>
      <c r="AJ15" s="163"/>
      <c r="AK15" s="163"/>
      <c r="AL15" s="163"/>
      <c r="AM15" s="163"/>
      <c r="AN15" s="163"/>
      <c r="AO15" s="163"/>
      <c r="AP15" s="11" t="s">
        <v>59</v>
      </c>
      <c r="AQ15" s="8"/>
      <c r="AR15" s="8"/>
      <c r="AS15" s="154"/>
      <c r="AT15" s="154"/>
      <c r="AU15" s="154"/>
      <c r="AV15" s="154"/>
      <c r="AW15" s="89" t="s">
        <v>25</v>
      </c>
      <c r="AX15" s="89"/>
      <c r="AY15" s="49"/>
      <c r="AZ15" s="49"/>
      <c r="BA15" s="49"/>
      <c r="BB15" s="49"/>
      <c r="BC15" s="49"/>
      <c r="BD15" s="89"/>
      <c r="BE15" s="89"/>
      <c r="BF15" s="89"/>
      <c r="BG15" s="89"/>
      <c r="BH15" s="89"/>
      <c r="BI15" s="89"/>
      <c r="BJ15" s="89"/>
      <c r="BK15" s="49"/>
      <c r="BL15" s="143"/>
      <c r="BM15" s="18"/>
      <c r="BN15" s="18"/>
      <c r="BO15" s="18"/>
      <c r="BP15" s="18"/>
      <c r="BQ15" s="18"/>
      <c r="BR15" s="18"/>
      <c r="BS15" s="18"/>
      <c r="BT15" s="18"/>
      <c r="BU15" s="18"/>
      <c r="BV15" s="29"/>
      <c r="BW15" s="32"/>
      <c r="BX15" s="18"/>
      <c r="BY15" s="18"/>
      <c r="BZ15" s="18"/>
      <c r="CA15" s="18"/>
      <c r="CB15" s="18"/>
      <c r="CC15" s="18"/>
      <c r="CD15" s="18"/>
      <c r="CE15" s="18"/>
      <c r="CF15" s="19"/>
    </row>
    <row r="16" spans="1:84" ht="12.95" customHeight="1" x14ac:dyDescent="0.15">
      <c r="A16" s="151">
        <v>3.2</v>
      </c>
      <c r="B16" s="147"/>
      <c r="C16" s="10" t="s">
        <v>41</v>
      </c>
      <c r="D16" s="5"/>
      <c r="E16" s="5"/>
      <c r="F16" s="5"/>
      <c r="G16" s="5"/>
      <c r="H16" s="5"/>
      <c r="I16" s="25"/>
      <c r="J16" s="5" t="s">
        <v>29</v>
      </c>
      <c r="K16" s="5" t="s">
        <v>49</v>
      </c>
      <c r="L16" s="5"/>
      <c r="M16" s="5"/>
      <c r="N16" s="5"/>
      <c r="O16" s="5"/>
      <c r="P16" s="5"/>
      <c r="Q16" s="5"/>
      <c r="R16" s="5"/>
      <c r="S16" s="5"/>
      <c r="T16" s="5"/>
      <c r="U16" s="5" t="s">
        <v>29</v>
      </c>
      <c r="V16" s="37" t="s">
        <v>45</v>
      </c>
      <c r="W16" s="37"/>
      <c r="X16" s="37"/>
      <c r="Y16" s="37"/>
      <c r="Z16" s="37"/>
      <c r="AA16" s="37"/>
      <c r="AB16" s="37"/>
      <c r="AC16" s="37"/>
      <c r="AD16" s="37"/>
      <c r="AE16" s="37"/>
      <c r="AF16" s="64"/>
      <c r="AG16" s="72">
        <v>15</v>
      </c>
      <c r="AH16" s="35" t="s">
        <v>137</v>
      </c>
      <c r="AI16" s="73"/>
      <c r="AJ16" s="73"/>
      <c r="AK16" s="73"/>
      <c r="AL16" s="73"/>
      <c r="AM16" s="4"/>
      <c r="AN16" s="4"/>
      <c r="AO16" s="34"/>
      <c r="AP16" s="184" t="s">
        <v>19</v>
      </c>
      <c r="AQ16" s="149"/>
      <c r="AR16" s="149"/>
      <c r="AS16" s="149" t="s">
        <v>31</v>
      </c>
      <c r="AT16" s="149"/>
      <c r="AU16" s="149"/>
      <c r="AV16" s="149"/>
      <c r="AW16" s="149"/>
      <c r="AX16" s="4" t="s">
        <v>20</v>
      </c>
      <c r="AY16" s="149" t="s">
        <v>31</v>
      </c>
      <c r="AZ16" s="149"/>
      <c r="BA16" s="149"/>
      <c r="BB16" s="149"/>
      <c r="BC16" s="150"/>
      <c r="BD16" s="4"/>
      <c r="BE16" s="4"/>
      <c r="BF16" s="4"/>
      <c r="BG16" s="4"/>
      <c r="BH16" s="4"/>
      <c r="BI16" s="4"/>
      <c r="BJ16" s="4"/>
      <c r="BK16" s="4"/>
      <c r="BL16" s="60"/>
      <c r="BM16" s="30"/>
      <c r="BN16" s="30"/>
      <c r="BO16" s="30"/>
      <c r="BP16" s="30"/>
      <c r="BQ16" s="30"/>
      <c r="BR16" s="30"/>
      <c r="BS16" s="30"/>
      <c r="BT16" s="30"/>
      <c r="BU16" s="30"/>
      <c r="BV16" s="57" t="s">
        <v>84</v>
      </c>
      <c r="BW16" s="33"/>
      <c r="BX16" s="30"/>
      <c r="BY16" s="30"/>
      <c r="BZ16" s="30"/>
      <c r="CA16" s="30"/>
      <c r="CB16" s="30"/>
      <c r="CC16" s="30"/>
      <c r="CD16" s="30"/>
      <c r="CE16" s="30"/>
      <c r="CF16" s="58" t="s">
        <v>217</v>
      </c>
    </row>
    <row r="17" spans="1:84" ht="12.95" customHeight="1" x14ac:dyDescent="0.15">
      <c r="A17" s="151">
        <v>3.3</v>
      </c>
      <c r="B17" s="147"/>
      <c r="C17" s="10" t="s">
        <v>42</v>
      </c>
      <c r="D17" s="5"/>
      <c r="E17" s="5"/>
      <c r="F17" s="5"/>
      <c r="G17" s="5"/>
      <c r="H17" s="5"/>
      <c r="I17" s="25"/>
      <c r="J17" s="5" t="s">
        <v>29</v>
      </c>
      <c r="K17" s="5" t="s">
        <v>50</v>
      </c>
      <c r="L17" s="5"/>
      <c r="M17" s="5"/>
      <c r="N17" s="5"/>
      <c r="O17" s="5"/>
      <c r="P17" s="5"/>
      <c r="Q17" s="5"/>
      <c r="R17" s="5"/>
      <c r="S17" s="5"/>
      <c r="T17" s="5"/>
      <c r="U17" s="5" t="s">
        <v>29</v>
      </c>
      <c r="V17" s="37" t="s">
        <v>45</v>
      </c>
      <c r="W17" s="37"/>
      <c r="X17" s="37"/>
      <c r="Y17" s="37"/>
      <c r="Z17" s="37"/>
      <c r="AA17" s="37"/>
      <c r="AB17" s="37"/>
      <c r="AC17" s="37"/>
      <c r="AD17" s="37"/>
      <c r="AE17" s="37"/>
      <c r="AF17" s="64"/>
      <c r="AG17" s="250">
        <v>15.1</v>
      </c>
      <c r="AH17" s="156"/>
      <c r="AI17" s="252" t="s">
        <v>138</v>
      </c>
      <c r="AJ17" s="161"/>
      <c r="AK17" s="161"/>
      <c r="AL17" s="161"/>
      <c r="AM17" s="161"/>
      <c r="AN17" s="161"/>
      <c r="AO17" s="161"/>
      <c r="AP17" s="24" t="s">
        <v>139</v>
      </c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65"/>
      <c r="BM17" s="7" t="s">
        <v>285</v>
      </c>
      <c r="BN17" s="7"/>
      <c r="BO17" s="7"/>
      <c r="BP17" s="7"/>
      <c r="BQ17" s="7"/>
      <c r="BR17" s="7"/>
      <c r="BS17" s="7"/>
      <c r="BT17" s="7"/>
      <c r="BU17" s="7"/>
      <c r="BV17" s="43"/>
      <c r="BW17" s="7" t="s">
        <v>216</v>
      </c>
      <c r="BX17" s="7"/>
      <c r="BY17" s="7"/>
      <c r="BZ17" s="7"/>
      <c r="CA17" s="7"/>
      <c r="CB17" s="7"/>
      <c r="CC17" s="7"/>
      <c r="CD17" s="7"/>
      <c r="CE17" s="7"/>
      <c r="CF17" s="112"/>
    </row>
    <row r="18" spans="1:84" ht="12.95" customHeight="1" x14ac:dyDescent="0.15">
      <c r="A18" s="185">
        <v>3.4</v>
      </c>
      <c r="B18" s="153"/>
      <c r="C18" s="11" t="s">
        <v>43</v>
      </c>
      <c r="D18" s="8"/>
      <c r="E18" s="8"/>
      <c r="F18" s="8"/>
      <c r="G18" s="8"/>
      <c r="H18" s="8"/>
      <c r="I18" s="26"/>
      <c r="J18" s="8" t="s">
        <v>48</v>
      </c>
      <c r="K18" s="8"/>
      <c r="L18" s="8"/>
      <c r="M18" s="8"/>
      <c r="N18" s="8"/>
      <c r="O18" s="8"/>
      <c r="P18" s="8" t="s">
        <v>46</v>
      </c>
      <c r="Q18" s="8"/>
      <c r="R18" s="8"/>
      <c r="S18" s="154"/>
      <c r="T18" s="154"/>
      <c r="U18" s="154"/>
      <c r="V18" s="8" t="s">
        <v>14</v>
      </c>
      <c r="W18" s="8"/>
      <c r="X18" s="8" t="s">
        <v>47</v>
      </c>
      <c r="Y18" s="8"/>
      <c r="Z18" s="8"/>
      <c r="AA18" s="154"/>
      <c r="AB18" s="154"/>
      <c r="AC18" s="154"/>
      <c r="AD18" s="8" t="s">
        <v>14</v>
      </c>
      <c r="AE18" s="8"/>
      <c r="AF18" s="62"/>
      <c r="AG18" s="253"/>
      <c r="AH18" s="167"/>
      <c r="AI18" s="168"/>
      <c r="AJ18" s="168"/>
      <c r="AK18" s="168"/>
      <c r="AL18" s="168"/>
      <c r="AM18" s="168"/>
      <c r="AN18" s="168"/>
      <c r="AO18" s="168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69"/>
      <c r="BM18" s="18"/>
      <c r="BN18" s="18" t="s">
        <v>231</v>
      </c>
      <c r="BO18" s="18"/>
      <c r="BP18" s="18"/>
      <c r="BQ18" s="18"/>
      <c r="BR18" s="18"/>
      <c r="BS18" s="18"/>
      <c r="BT18" s="18"/>
      <c r="BU18" s="18"/>
      <c r="BV18" s="29"/>
      <c r="BW18" s="18"/>
      <c r="BX18" s="18" t="s">
        <v>83</v>
      </c>
      <c r="BY18" s="18"/>
      <c r="BZ18" s="18"/>
      <c r="CA18" s="18"/>
      <c r="CB18" s="18"/>
      <c r="CC18" s="18"/>
      <c r="CD18" s="18"/>
      <c r="CE18" s="18"/>
      <c r="CF18" s="19"/>
    </row>
    <row r="19" spans="1:84" ht="12.95" customHeight="1" x14ac:dyDescent="0.15">
      <c r="A19" s="36">
        <v>4</v>
      </c>
      <c r="B19" s="35" t="s">
        <v>51</v>
      </c>
      <c r="C19" s="4"/>
      <c r="D19" s="4"/>
      <c r="E19" s="4"/>
      <c r="F19" s="4"/>
      <c r="G19" s="4"/>
      <c r="H19" s="4"/>
      <c r="I19" s="34"/>
      <c r="J19" s="149" t="s">
        <v>19</v>
      </c>
      <c r="K19" s="149"/>
      <c r="L19" s="149"/>
      <c r="M19" s="149" t="s">
        <v>31</v>
      </c>
      <c r="N19" s="149"/>
      <c r="O19" s="149"/>
      <c r="P19" s="149"/>
      <c r="Q19" s="149"/>
      <c r="R19" s="4" t="s">
        <v>20</v>
      </c>
      <c r="S19" s="149" t="s">
        <v>31</v>
      </c>
      <c r="T19" s="149"/>
      <c r="U19" s="149"/>
      <c r="V19" s="149"/>
      <c r="W19" s="150"/>
      <c r="X19" s="4"/>
      <c r="Y19" s="4"/>
      <c r="Z19" s="4"/>
      <c r="AA19" s="4"/>
      <c r="AB19" s="4"/>
      <c r="AC19" s="4"/>
      <c r="AD19" s="4"/>
      <c r="AE19" s="4"/>
      <c r="AF19" s="60"/>
      <c r="AG19" s="243">
        <v>15.2</v>
      </c>
      <c r="AH19" s="147"/>
      <c r="AI19" s="10" t="s">
        <v>140</v>
      </c>
      <c r="AJ19" s="5"/>
      <c r="AK19" s="5"/>
      <c r="AL19" s="5"/>
      <c r="AM19" s="5"/>
      <c r="AN19" s="5"/>
      <c r="AO19" s="25"/>
      <c r="AP19" s="5" t="s">
        <v>29</v>
      </c>
      <c r="AQ19" s="5" t="s">
        <v>50</v>
      </c>
      <c r="AR19" s="5"/>
      <c r="AS19" s="5"/>
      <c r="AT19" s="5"/>
      <c r="AU19" s="5"/>
      <c r="AV19" s="5"/>
      <c r="AW19" s="5"/>
      <c r="AX19" s="5"/>
      <c r="AY19" s="5"/>
      <c r="AZ19" s="5"/>
      <c r="BA19" s="5" t="s">
        <v>29</v>
      </c>
      <c r="BB19" s="37" t="s">
        <v>45</v>
      </c>
      <c r="BC19" s="37"/>
      <c r="BD19" s="37"/>
      <c r="BE19" s="37"/>
      <c r="BF19" s="37"/>
      <c r="BG19" s="37"/>
      <c r="BH19" s="37"/>
      <c r="BI19" s="37"/>
      <c r="BJ19" s="37"/>
      <c r="BK19" s="37"/>
      <c r="BL19" s="64"/>
      <c r="BM19" s="18"/>
      <c r="BN19" s="18"/>
      <c r="BO19" s="18"/>
      <c r="BP19" s="18"/>
      <c r="BQ19" s="18"/>
      <c r="BR19" s="18"/>
      <c r="BS19" s="18"/>
      <c r="BT19" s="18"/>
      <c r="BU19" s="18"/>
      <c r="BV19" s="29"/>
      <c r="BW19" s="18"/>
      <c r="BX19" s="18"/>
      <c r="BY19" s="18"/>
      <c r="BZ19" s="18"/>
      <c r="CA19" s="18"/>
      <c r="CB19" s="18"/>
      <c r="CC19" s="18"/>
      <c r="CD19" s="18"/>
      <c r="CE19" s="18"/>
      <c r="CF19" s="19"/>
    </row>
    <row r="20" spans="1:84" ht="12.95" customHeight="1" x14ac:dyDescent="0.15">
      <c r="A20" s="151">
        <v>4.0999999999999996</v>
      </c>
      <c r="B20" s="147"/>
      <c r="C20" s="10" t="s">
        <v>52</v>
      </c>
      <c r="D20" s="5"/>
      <c r="E20" s="5"/>
      <c r="F20" s="5"/>
      <c r="G20" s="5"/>
      <c r="H20" s="5"/>
      <c r="I20" s="25"/>
      <c r="J20" s="24" t="s">
        <v>13</v>
      </c>
      <c r="K20" s="148"/>
      <c r="L20" s="148"/>
      <c r="M20" s="148"/>
      <c r="N20" s="148"/>
      <c r="O20" s="148"/>
      <c r="P20" s="148"/>
      <c r="Q20" s="18" t="s">
        <v>14</v>
      </c>
      <c r="R20" s="25"/>
      <c r="S20" s="18" t="s">
        <v>53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65"/>
      <c r="AG20" s="250">
        <v>15.3</v>
      </c>
      <c r="AH20" s="156"/>
      <c r="AI20" s="255" t="s">
        <v>145</v>
      </c>
      <c r="AJ20" s="256"/>
      <c r="AK20" s="256"/>
      <c r="AL20" s="256"/>
      <c r="AM20" s="256"/>
      <c r="AN20" s="256"/>
      <c r="AO20" s="256"/>
      <c r="AP20" s="5" t="s">
        <v>141</v>
      </c>
      <c r="AQ20" s="5"/>
      <c r="AR20" s="5"/>
      <c r="AS20" s="5"/>
      <c r="AT20" s="5"/>
      <c r="AU20" s="5"/>
      <c r="AV20" s="5" t="s">
        <v>117</v>
      </c>
      <c r="AW20" s="5" t="s">
        <v>142</v>
      </c>
      <c r="AX20" s="5"/>
      <c r="AY20" s="5"/>
      <c r="AZ20" s="5" t="s">
        <v>117</v>
      </c>
      <c r="BA20" s="5" t="s">
        <v>143</v>
      </c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64"/>
      <c r="BM20" s="18"/>
      <c r="BN20" s="18"/>
      <c r="BO20" s="18"/>
      <c r="BP20" s="18"/>
      <c r="BQ20" s="18"/>
      <c r="BR20" s="18"/>
      <c r="BS20" s="18"/>
      <c r="BT20" s="18"/>
      <c r="BU20" s="18"/>
      <c r="BV20" s="29"/>
      <c r="BW20" s="18"/>
      <c r="BX20" s="18"/>
      <c r="BY20" s="18"/>
      <c r="BZ20" s="18"/>
      <c r="CA20" s="18"/>
      <c r="CB20" s="18"/>
      <c r="CC20" s="18"/>
      <c r="CD20" s="18"/>
      <c r="CE20" s="18"/>
      <c r="CF20" s="19"/>
    </row>
    <row r="21" spans="1:84" ht="12.95" customHeight="1" x14ac:dyDescent="0.15">
      <c r="A21" s="185">
        <v>4.2</v>
      </c>
      <c r="B21" s="153"/>
      <c r="C21" s="11" t="s">
        <v>42</v>
      </c>
      <c r="D21" s="8"/>
      <c r="E21" s="8"/>
      <c r="F21" s="8"/>
      <c r="G21" s="8"/>
      <c r="H21" s="8"/>
      <c r="I21" s="26"/>
      <c r="J21" s="8" t="s">
        <v>29</v>
      </c>
      <c r="K21" s="8" t="s">
        <v>50</v>
      </c>
      <c r="L21" s="8"/>
      <c r="M21" s="8"/>
      <c r="N21" s="8"/>
      <c r="O21" s="8"/>
      <c r="P21" s="8"/>
      <c r="Q21" s="8"/>
      <c r="R21" s="8"/>
      <c r="S21" s="8"/>
      <c r="T21" s="8"/>
      <c r="U21" s="8" t="s">
        <v>29</v>
      </c>
      <c r="V21" s="38" t="s">
        <v>45</v>
      </c>
      <c r="W21" s="38"/>
      <c r="X21" s="38"/>
      <c r="Y21" s="38"/>
      <c r="Z21" s="38"/>
      <c r="AA21" s="38"/>
      <c r="AB21" s="38"/>
      <c r="AC21" s="38"/>
      <c r="AD21" s="38"/>
      <c r="AE21" s="38"/>
      <c r="AF21" s="66"/>
      <c r="AG21" s="253"/>
      <c r="AH21" s="167"/>
      <c r="AI21" s="257"/>
      <c r="AJ21" s="257"/>
      <c r="AK21" s="257"/>
      <c r="AL21" s="257"/>
      <c r="AM21" s="257"/>
      <c r="AN21" s="257"/>
      <c r="AO21" s="257"/>
      <c r="AP21" s="5" t="s">
        <v>144</v>
      </c>
      <c r="AQ21" s="5"/>
      <c r="AR21" s="5"/>
      <c r="AS21" s="5"/>
      <c r="AT21" s="5"/>
      <c r="AU21" s="5"/>
      <c r="AV21" s="5" t="s">
        <v>117</v>
      </c>
      <c r="AW21" s="5" t="s">
        <v>142</v>
      </c>
      <c r="AX21" s="5"/>
      <c r="AY21" s="5"/>
      <c r="AZ21" s="5" t="s">
        <v>117</v>
      </c>
      <c r="BA21" s="5" t="s">
        <v>143</v>
      </c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64"/>
      <c r="BM21" s="18"/>
      <c r="BN21" s="18"/>
      <c r="BO21" s="18"/>
      <c r="BP21" s="18"/>
      <c r="BQ21" s="18"/>
      <c r="BR21" s="18"/>
      <c r="BS21" s="18"/>
      <c r="BT21" s="18"/>
      <c r="BU21" s="18"/>
      <c r="BV21" s="29"/>
      <c r="BW21" s="18"/>
      <c r="BX21" s="18"/>
      <c r="BY21" s="18"/>
      <c r="BZ21" s="18"/>
      <c r="CA21" s="18"/>
      <c r="CB21" s="18"/>
      <c r="CC21" s="18"/>
      <c r="CD21" s="18"/>
      <c r="CE21" s="18"/>
      <c r="CF21" s="19"/>
    </row>
    <row r="22" spans="1:84" ht="12.95" customHeight="1" x14ac:dyDescent="0.15">
      <c r="A22" s="36">
        <v>5</v>
      </c>
      <c r="B22" s="35" t="s">
        <v>55</v>
      </c>
      <c r="C22" s="4"/>
      <c r="D22" s="4"/>
      <c r="E22" s="4"/>
      <c r="F22" s="4"/>
      <c r="G22" s="4"/>
      <c r="H22" s="4"/>
      <c r="I22" s="34"/>
      <c r="J22" s="184" t="s">
        <v>19</v>
      </c>
      <c r="K22" s="149"/>
      <c r="L22" s="149"/>
      <c r="M22" s="149" t="s">
        <v>31</v>
      </c>
      <c r="N22" s="149"/>
      <c r="O22" s="149"/>
      <c r="P22" s="149"/>
      <c r="Q22" s="149"/>
      <c r="R22" s="4" t="s">
        <v>20</v>
      </c>
      <c r="S22" s="149" t="s">
        <v>31</v>
      </c>
      <c r="T22" s="149"/>
      <c r="U22" s="149"/>
      <c r="V22" s="149"/>
      <c r="W22" s="150"/>
      <c r="X22" s="4"/>
      <c r="Y22" s="4"/>
      <c r="Z22" s="4"/>
      <c r="AA22" s="4"/>
      <c r="AB22" s="4"/>
      <c r="AC22" s="4"/>
      <c r="AD22" s="4"/>
      <c r="AE22" s="4"/>
      <c r="AF22" s="60"/>
      <c r="AG22" s="250">
        <v>15.4</v>
      </c>
      <c r="AH22" s="156"/>
      <c r="AI22" s="161" t="s">
        <v>146</v>
      </c>
      <c r="AJ22" s="161"/>
      <c r="AK22" s="161"/>
      <c r="AL22" s="161"/>
      <c r="AM22" s="161"/>
      <c r="AN22" s="161"/>
      <c r="AO22" s="161"/>
      <c r="AP22" s="10" t="s">
        <v>275</v>
      </c>
      <c r="AQ22" s="5" t="s">
        <v>135</v>
      </c>
      <c r="AR22" s="5"/>
      <c r="AS22" s="5"/>
      <c r="AT22" s="5"/>
      <c r="AU22" s="5"/>
      <c r="AV22" s="5"/>
      <c r="AW22" s="5"/>
      <c r="AX22" s="5"/>
      <c r="AY22" s="5" t="s">
        <v>109</v>
      </c>
      <c r="AZ22" s="83" t="s">
        <v>136</v>
      </c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64"/>
      <c r="BM22" s="18"/>
      <c r="BN22" s="18"/>
      <c r="BO22" s="18"/>
      <c r="BP22" s="18"/>
      <c r="BQ22" s="18"/>
      <c r="BR22" s="18"/>
      <c r="BS22" s="18"/>
      <c r="BT22" s="18"/>
      <c r="BU22" s="18"/>
      <c r="BV22" s="29"/>
      <c r="BW22" s="18"/>
      <c r="BX22" s="18"/>
      <c r="BY22" s="18"/>
      <c r="BZ22" s="18"/>
      <c r="CA22" s="18"/>
      <c r="CB22" s="18"/>
      <c r="CC22" s="18"/>
      <c r="CD22" s="18"/>
      <c r="CE22" s="18"/>
      <c r="CF22" s="19"/>
    </row>
    <row r="23" spans="1:84" ht="12.95" customHeight="1" x14ac:dyDescent="0.15">
      <c r="A23" s="151">
        <v>5.0999999999999996</v>
      </c>
      <c r="B23" s="147"/>
      <c r="C23" s="10" t="s">
        <v>56</v>
      </c>
      <c r="D23" s="5"/>
      <c r="E23" s="5"/>
      <c r="F23" s="5"/>
      <c r="G23" s="5"/>
      <c r="H23" s="5"/>
      <c r="I23" s="25"/>
      <c r="J23" s="24" t="s">
        <v>13</v>
      </c>
      <c r="K23" s="186"/>
      <c r="L23" s="186"/>
      <c r="M23" s="186"/>
      <c r="N23" s="186"/>
      <c r="O23" s="186"/>
      <c r="P23" s="186"/>
      <c r="Q23" s="18" t="s">
        <v>14</v>
      </c>
      <c r="R23" s="43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61"/>
      <c r="AG23" s="251"/>
      <c r="AH23" s="160"/>
      <c r="AI23" s="163"/>
      <c r="AJ23" s="163"/>
      <c r="AK23" s="163"/>
      <c r="AL23" s="163"/>
      <c r="AM23" s="163"/>
      <c r="AN23" s="163"/>
      <c r="AO23" s="163"/>
      <c r="AP23" s="11" t="s">
        <v>59</v>
      </c>
      <c r="AQ23" s="8"/>
      <c r="AR23" s="8"/>
      <c r="AS23" s="154"/>
      <c r="AT23" s="154"/>
      <c r="AU23" s="154"/>
      <c r="AV23" s="154"/>
      <c r="AW23" s="89" t="s">
        <v>25</v>
      </c>
      <c r="AX23" s="89"/>
      <c r="AY23" s="49"/>
      <c r="AZ23" s="49"/>
      <c r="BA23" s="49"/>
      <c r="BB23" s="49"/>
      <c r="BC23" s="49"/>
      <c r="BD23" s="89"/>
      <c r="BE23" s="89"/>
      <c r="BF23" s="89"/>
      <c r="BG23" s="89"/>
      <c r="BH23" s="89"/>
      <c r="BI23" s="89"/>
      <c r="BJ23" s="89"/>
      <c r="BK23" s="49"/>
      <c r="BL23" s="143"/>
      <c r="BM23" s="18"/>
      <c r="BN23" s="18"/>
      <c r="BO23" s="18"/>
      <c r="BP23" s="18"/>
      <c r="BQ23" s="18"/>
      <c r="BR23" s="18"/>
      <c r="BS23" s="18"/>
      <c r="BT23" s="18"/>
      <c r="BU23" s="18"/>
      <c r="BV23" s="29"/>
      <c r="BW23" s="18"/>
      <c r="BX23" s="18"/>
      <c r="BY23" s="18"/>
      <c r="BZ23" s="18"/>
      <c r="CA23" s="18"/>
      <c r="CB23" s="18"/>
      <c r="CC23" s="18"/>
      <c r="CD23" s="18"/>
      <c r="CE23" s="18"/>
      <c r="CF23" s="19"/>
    </row>
    <row r="24" spans="1:84" ht="12.95" customHeight="1" x14ac:dyDescent="0.15">
      <c r="A24" s="151">
        <v>5.2</v>
      </c>
      <c r="B24" s="147"/>
      <c r="C24" s="10" t="s">
        <v>57</v>
      </c>
      <c r="D24" s="5"/>
      <c r="E24" s="5"/>
      <c r="F24" s="5"/>
      <c r="G24" s="5"/>
      <c r="H24" s="5"/>
      <c r="I24" s="25"/>
      <c r="J24" s="44"/>
      <c r="K24" s="148"/>
      <c r="L24" s="148"/>
      <c r="M24" s="148"/>
      <c r="N24" s="148"/>
      <c r="O24" s="148"/>
      <c r="P24" s="148"/>
      <c r="Q24" s="5" t="s">
        <v>25</v>
      </c>
      <c r="R24" s="2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61"/>
      <c r="AG24" s="72">
        <v>16</v>
      </c>
      <c r="AH24" s="35" t="s">
        <v>147</v>
      </c>
      <c r="AI24" s="73"/>
      <c r="AJ24" s="73"/>
      <c r="AK24" s="73"/>
      <c r="AL24" s="73"/>
      <c r="AM24" s="4"/>
      <c r="AN24" s="4"/>
      <c r="AO24" s="34"/>
      <c r="AP24" s="184" t="s">
        <v>19</v>
      </c>
      <c r="AQ24" s="149"/>
      <c r="AR24" s="149"/>
      <c r="AS24" s="149" t="s">
        <v>31</v>
      </c>
      <c r="AT24" s="149"/>
      <c r="AU24" s="149"/>
      <c r="AV24" s="149"/>
      <c r="AW24" s="149"/>
      <c r="AX24" s="4" t="s">
        <v>20</v>
      </c>
      <c r="AY24" s="149" t="s">
        <v>31</v>
      </c>
      <c r="AZ24" s="149"/>
      <c r="BA24" s="149"/>
      <c r="BB24" s="149"/>
      <c r="BC24" s="150"/>
      <c r="BD24" s="4"/>
      <c r="BE24" s="4"/>
      <c r="BF24" s="4"/>
      <c r="BG24" s="4"/>
      <c r="BH24" s="4"/>
      <c r="BI24" s="4"/>
      <c r="BJ24" s="4"/>
      <c r="BK24" s="4"/>
      <c r="BL24" s="60"/>
      <c r="BM24" s="18"/>
      <c r="BN24" s="18"/>
      <c r="BO24" s="18"/>
      <c r="BP24" s="18"/>
      <c r="BQ24" s="18"/>
      <c r="BR24" s="18"/>
      <c r="BS24" s="18"/>
      <c r="BT24" s="18"/>
      <c r="BU24" s="18"/>
      <c r="BV24" s="29"/>
      <c r="BW24" s="18"/>
      <c r="BX24" s="18"/>
      <c r="BY24" s="18"/>
      <c r="BZ24" s="18"/>
      <c r="CA24" s="18"/>
      <c r="CB24" s="18"/>
      <c r="CC24" s="18"/>
      <c r="CD24" s="18"/>
      <c r="CE24" s="18"/>
      <c r="CF24" s="19"/>
    </row>
    <row r="25" spans="1:84" ht="12.95" customHeight="1" x14ac:dyDescent="0.15">
      <c r="A25" s="151">
        <v>5.3</v>
      </c>
      <c r="B25" s="147"/>
      <c r="C25" s="10" t="s">
        <v>61</v>
      </c>
      <c r="D25" s="5"/>
      <c r="E25" s="5"/>
      <c r="F25" s="5"/>
      <c r="G25" s="5"/>
      <c r="H25" s="5"/>
      <c r="I25" s="25"/>
      <c r="J25" s="5" t="s">
        <v>29</v>
      </c>
      <c r="K25" s="5" t="s">
        <v>50</v>
      </c>
      <c r="L25" s="5"/>
      <c r="M25" s="5"/>
      <c r="N25" s="5"/>
      <c r="O25" s="5"/>
      <c r="P25" s="5"/>
      <c r="Q25" s="5"/>
      <c r="R25" s="5"/>
      <c r="S25" s="5"/>
      <c r="T25" s="5"/>
      <c r="U25" s="5" t="s">
        <v>29</v>
      </c>
      <c r="V25" s="37" t="s">
        <v>45</v>
      </c>
      <c r="W25" s="37"/>
      <c r="X25" s="37"/>
      <c r="Y25" s="37"/>
      <c r="Z25" s="37"/>
      <c r="AA25" s="37"/>
      <c r="AB25" s="37"/>
      <c r="AC25" s="37"/>
      <c r="AD25" s="37"/>
      <c r="AE25" s="37"/>
      <c r="AF25" s="64"/>
      <c r="AG25" s="250">
        <v>16.100000000000001</v>
      </c>
      <c r="AH25" s="156"/>
      <c r="AI25" s="161" t="s">
        <v>148</v>
      </c>
      <c r="AJ25" s="161"/>
      <c r="AK25" s="161"/>
      <c r="AL25" s="161"/>
      <c r="AM25" s="161"/>
      <c r="AN25" s="161"/>
      <c r="AO25" s="161"/>
      <c r="AP25" s="44" t="s">
        <v>117</v>
      </c>
      <c r="AQ25" s="5" t="s">
        <v>149</v>
      </c>
      <c r="AR25" s="5"/>
      <c r="AS25" s="5"/>
      <c r="AT25" s="5"/>
      <c r="AU25" s="5"/>
      <c r="AV25" s="5" t="s">
        <v>117</v>
      </c>
      <c r="AW25" s="5" t="s">
        <v>150</v>
      </c>
      <c r="AX25" s="5"/>
      <c r="AY25" s="5"/>
      <c r="AZ25" s="5"/>
      <c r="BA25" s="5"/>
      <c r="BB25" s="5" t="s">
        <v>151</v>
      </c>
      <c r="BC25" s="5"/>
      <c r="BD25" s="5"/>
      <c r="BE25" s="37"/>
      <c r="BF25" s="37"/>
      <c r="BG25" s="37"/>
      <c r="BH25" s="37"/>
      <c r="BI25" s="37"/>
      <c r="BJ25" s="37"/>
      <c r="BK25" s="37"/>
      <c r="BL25" s="64"/>
      <c r="BM25" s="21"/>
      <c r="BN25" s="21"/>
      <c r="BO25" s="21"/>
      <c r="BP25" s="21"/>
      <c r="BQ25" s="21"/>
      <c r="BR25" s="21"/>
      <c r="BS25" s="21"/>
      <c r="BT25" s="21"/>
      <c r="BU25" s="21"/>
      <c r="BV25" s="59" t="s">
        <v>85</v>
      </c>
      <c r="BW25" s="21"/>
      <c r="BX25" s="21"/>
      <c r="BY25" s="21"/>
      <c r="BZ25" s="21"/>
      <c r="CA25" s="21"/>
      <c r="CB25" s="21"/>
      <c r="CC25" s="21"/>
      <c r="CD25" s="21"/>
      <c r="CE25" s="21"/>
      <c r="CF25" s="113" t="s">
        <v>86</v>
      </c>
    </row>
    <row r="26" spans="1:84" ht="12.95" customHeight="1" x14ac:dyDescent="0.15">
      <c r="A26" s="151">
        <v>5.4</v>
      </c>
      <c r="B26" s="147"/>
      <c r="C26" s="10" t="s">
        <v>62</v>
      </c>
      <c r="D26" s="5"/>
      <c r="E26" s="5"/>
      <c r="F26" s="5"/>
      <c r="G26" s="5"/>
      <c r="H26" s="5"/>
      <c r="I26" s="25"/>
      <c r="J26" s="10" t="s">
        <v>63</v>
      </c>
      <c r="K26" s="5"/>
      <c r="L26" s="5"/>
      <c r="M26" s="5"/>
      <c r="N26" s="5"/>
      <c r="O26" s="5"/>
      <c r="P26" s="5" t="s">
        <v>46</v>
      </c>
      <c r="Q26" s="5"/>
      <c r="R26" s="5"/>
      <c r="S26" s="148"/>
      <c r="T26" s="148"/>
      <c r="U26" s="148"/>
      <c r="V26" s="5" t="s">
        <v>14</v>
      </c>
      <c r="W26" s="5"/>
      <c r="X26" s="5" t="s">
        <v>47</v>
      </c>
      <c r="Y26" s="5"/>
      <c r="Z26" s="5"/>
      <c r="AA26" s="148"/>
      <c r="AB26" s="148"/>
      <c r="AC26" s="148"/>
      <c r="AD26" s="5" t="s">
        <v>14</v>
      </c>
      <c r="AE26" s="5"/>
      <c r="AF26" s="61"/>
      <c r="AG26" s="254"/>
      <c r="AH26" s="158"/>
      <c r="AI26" s="162"/>
      <c r="AJ26" s="162"/>
      <c r="AK26" s="162"/>
      <c r="AL26" s="162"/>
      <c r="AM26" s="162"/>
      <c r="AN26" s="162"/>
      <c r="AO26" s="162"/>
      <c r="AP26" s="44" t="s">
        <v>153</v>
      </c>
      <c r="AQ26" s="5"/>
      <c r="AR26" s="45"/>
      <c r="AS26" s="148"/>
      <c r="AT26" s="148"/>
      <c r="AU26" s="148"/>
      <c r="AV26" s="148"/>
      <c r="AW26" s="148"/>
      <c r="AX26" s="5" t="s">
        <v>100</v>
      </c>
      <c r="AY26" s="25"/>
      <c r="AZ26" s="18" t="s">
        <v>154</v>
      </c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65"/>
      <c r="BM26" s="106" t="s">
        <v>230</v>
      </c>
      <c r="BN26" s="18"/>
      <c r="BO26" s="18"/>
      <c r="BP26" s="18"/>
      <c r="BQ26" s="18"/>
      <c r="BR26" s="18" t="s">
        <v>213</v>
      </c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9"/>
    </row>
    <row r="27" spans="1:84" ht="12.95" customHeight="1" x14ac:dyDescent="0.15">
      <c r="A27" s="185">
        <v>5.5</v>
      </c>
      <c r="B27" s="153"/>
      <c r="C27" s="11" t="s">
        <v>58</v>
      </c>
      <c r="D27" s="8"/>
      <c r="E27" s="8"/>
      <c r="F27" s="8"/>
      <c r="G27" s="8"/>
      <c r="H27" s="8"/>
      <c r="I27" s="26"/>
      <c r="J27" s="11" t="s">
        <v>60</v>
      </c>
      <c r="K27" s="8"/>
      <c r="L27" s="8"/>
      <c r="M27" s="154"/>
      <c r="N27" s="154"/>
      <c r="O27" s="154"/>
      <c r="P27" s="154"/>
      <c r="Q27" s="154"/>
      <c r="R27" s="26" t="s">
        <v>25</v>
      </c>
      <c r="S27" s="21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62"/>
      <c r="AG27" s="253"/>
      <c r="AH27" s="167"/>
      <c r="AI27" s="168"/>
      <c r="AJ27" s="168"/>
      <c r="AK27" s="168"/>
      <c r="AL27" s="168"/>
      <c r="AM27" s="168"/>
      <c r="AN27" s="168"/>
      <c r="AO27" s="168"/>
      <c r="AP27" s="85" t="s">
        <v>152</v>
      </c>
      <c r="AQ27" s="30"/>
      <c r="AR27" s="30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7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9"/>
    </row>
    <row r="28" spans="1:84" ht="12.95" customHeight="1" x14ac:dyDescent="0.15">
      <c r="A28" s="36">
        <v>6</v>
      </c>
      <c r="B28" s="35" t="s">
        <v>64</v>
      </c>
      <c r="C28" s="4"/>
      <c r="D28" s="4"/>
      <c r="E28" s="4"/>
      <c r="F28" s="4"/>
      <c r="G28" s="4"/>
      <c r="H28" s="4"/>
      <c r="I28" s="34"/>
      <c r="J28" s="184" t="s">
        <v>19</v>
      </c>
      <c r="K28" s="149"/>
      <c r="L28" s="149"/>
      <c r="M28" s="149" t="s">
        <v>31</v>
      </c>
      <c r="N28" s="149"/>
      <c r="O28" s="149"/>
      <c r="P28" s="149"/>
      <c r="Q28" s="150"/>
      <c r="R28" s="4" t="s">
        <v>65</v>
      </c>
      <c r="S28" s="46"/>
      <c r="T28" s="46"/>
      <c r="U28" s="46"/>
      <c r="V28" s="46"/>
      <c r="W28" s="46"/>
      <c r="X28" s="4"/>
      <c r="Y28" s="4"/>
      <c r="Z28" s="4"/>
      <c r="AA28" s="4"/>
      <c r="AB28" s="4"/>
      <c r="AC28" s="4"/>
      <c r="AD28" s="4"/>
      <c r="AE28" s="4"/>
      <c r="AF28" s="60"/>
      <c r="AG28" s="243">
        <v>16.2</v>
      </c>
      <c r="AH28" s="147"/>
      <c r="AI28" s="5" t="s">
        <v>155</v>
      </c>
      <c r="AJ28" s="5"/>
      <c r="AK28" s="5"/>
      <c r="AL28" s="5"/>
      <c r="AM28" s="5"/>
      <c r="AN28" s="5"/>
      <c r="AO28" s="5"/>
      <c r="AP28" s="44" t="s">
        <v>117</v>
      </c>
      <c r="AQ28" s="5" t="s">
        <v>118</v>
      </c>
      <c r="AR28" s="5"/>
      <c r="AS28" s="5"/>
      <c r="AT28" s="5"/>
      <c r="AU28" s="5"/>
      <c r="AV28" s="5" t="s">
        <v>117</v>
      </c>
      <c r="AW28" s="5" t="s">
        <v>156</v>
      </c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64"/>
      <c r="BM28" s="18"/>
      <c r="BN28" s="18"/>
      <c r="BO28" s="18"/>
      <c r="BP28" s="18"/>
      <c r="BQ28" s="18"/>
      <c r="BR28" s="18"/>
      <c r="BS28" s="18"/>
      <c r="BT28" s="18"/>
      <c r="BU28" s="18"/>
      <c r="BV28" s="18" t="s">
        <v>206</v>
      </c>
      <c r="BW28" s="18"/>
      <c r="BX28" s="18"/>
      <c r="BY28" s="18"/>
      <c r="BZ28" s="18"/>
      <c r="CA28" s="18"/>
      <c r="CB28" s="18"/>
      <c r="CC28" s="18"/>
      <c r="CD28" s="18"/>
      <c r="CE28" s="18"/>
      <c r="CF28" s="19"/>
    </row>
    <row r="29" spans="1:84" ht="12.95" customHeight="1" x14ac:dyDescent="0.15">
      <c r="A29" s="51"/>
      <c r="B29" s="7"/>
      <c r="C29" s="7"/>
      <c r="D29" s="7"/>
      <c r="E29" s="7"/>
      <c r="F29" s="7"/>
      <c r="G29" s="7"/>
      <c r="H29" s="7"/>
      <c r="I29" s="52" t="s">
        <v>71</v>
      </c>
      <c r="J29" s="164" t="s">
        <v>19</v>
      </c>
      <c r="K29" s="148"/>
      <c r="L29" s="148"/>
      <c r="M29" s="148" t="s">
        <v>31</v>
      </c>
      <c r="N29" s="148"/>
      <c r="O29" s="148"/>
      <c r="P29" s="148"/>
      <c r="Q29" s="164" t="s">
        <v>19</v>
      </c>
      <c r="R29" s="148"/>
      <c r="S29" s="148"/>
      <c r="T29" s="148" t="s">
        <v>31</v>
      </c>
      <c r="U29" s="148"/>
      <c r="V29" s="148"/>
      <c r="W29" s="148"/>
      <c r="X29" s="164" t="s">
        <v>19</v>
      </c>
      <c r="Y29" s="148"/>
      <c r="Z29" s="148"/>
      <c r="AA29" s="148" t="s">
        <v>31</v>
      </c>
      <c r="AB29" s="148"/>
      <c r="AC29" s="148"/>
      <c r="AD29" s="165"/>
      <c r="AE29" s="7"/>
      <c r="AF29" s="63"/>
      <c r="AG29" s="243">
        <v>16.3</v>
      </c>
      <c r="AH29" s="147"/>
      <c r="AI29" s="5" t="s">
        <v>157</v>
      </c>
      <c r="AJ29" s="5"/>
      <c r="AK29" s="5"/>
      <c r="AL29" s="5"/>
      <c r="AM29" s="5"/>
      <c r="AN29" s="5"/>
      <c r="AO29" s="5"/>
      <c r="AP29" s="44" t="s">
        <v>117</v>
      </c>
      <c r="AQ29" s="5" t="s">
        <v>119</v>
      </c>
      <c r="AR29" s="5"/>
      <c r="AS29" s="5"/>
      <c r="AT29" s="5"/>
      <c r="AU29" s="5"/>
      <c r="AV29" s="5" t="s">
        <v>117</v>
      </c>
      <c r="AW29" s="5" t="s">
        <v>158</v>
      </c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64"/>
      <c r="BM29" s="18"/>
      <c r="BN29" s="18"/>
      <c r="BO29" s="27"/>
      <c r="BP29" s="27"/>
      <c r="BQ29" s="27"/>
      <c r="BR29" s="27"/>
      <c r="BS29" s="7"/>
      <c r="BT29" s="18"/>
      <c r="BU29" s="101"/>
      <c r="BV29" s="15"/>
      <c r="BW29" s="15"/>
      <c r="BX29" s="15"/>
      <c r="BY29" s="16"/>
      <c r="BZ29" s="18"/>
      <c r="CA29" s="7"/>
      <c r="CB29" s="194"/>
      <c r="CC29" s="18"/>
      <c r="CD29" s="18"/>
      <c r="CE29" s="18"/>
      <c r="CF29" s="19"/>
    </row>
    <row r="30" spans="1:84" ht="12.95" customHeight="1" x14ac:dyDescent="0.15">
      <c r="A30" s="17"/>
      <c r="B30" s="18"/>
      <c r="C30" s="18"/>
      <c r="D30" s="18"/>
      <c r="E30" s="18"/>
      <c r="F30" s="18"/>
      <c r="G30" s="18"/>
      <c r="H30" s="18"/>
      <c r="I30" s="50" t="s">
        <v>72</v>
      </c>
      <c r="J30" s="164"/>
      <c r="K30" s="148"/>
      <c r="L30" s="148"/>
      <c r="M30" s="148"/>
      <c r="N30" s="148"/>
      <c r="O30" s="45" t="s">
        <v>70</v>
      </c>
      <c r="P30" s="47"/>
      <c r="Q30" s="164"/>
      <c r="R30" s="148"/>
      <c r="S30" s="148"/>
      <c r="T30" s="148"/>
      <c r="U30" s="148"/>
      <c r="V30" s="45" t="s">
        <v>70</v>
      </c>
      <c r="W30" s="47"/>
      <c r="X30" s="164"/>
      <c r="Y30" s="148"/>
      <c r="Z30" s="148"/>
      <c r="AA30" s="148"/>
      <c r="AB30" s="148"/>
      <c r="AC30" s="45" t="s">
        <v>70</v>
      </c>
      <c r="AD30" s="47"/>
      <c r="AE30" s="18"/>
      <c r="AF30" s="65"/>
      <c r="AG30" s="244">
        <v>16.399999999999999</v>
      </c>
      <c r="AH30" s="153"/>
      <c r="AI30" s="11" t="s">
        <v>159</v>
      </c>
      <c r="AJ30" s="8"/>
      <c r="AK30" s="8"/>
      <c r="AL30" s="8"/>
      <c r="AM30" s="8"/>
      <c r="AN30" s="8"/>
      <c r="AO30" s="26"/>
      <c r="AP30" s="11" t="s">
        <v>160</v>
      </c>
      <c r="AQ30" s="8"/>
      <c r="AR30" s="8"/>
      <c r="AS30" s="154"/>
      <c r="AT30" s="154"/>
      <c r="AU30" s="154"/>
      <c r="AV30" s="8" t="s">
        <v>122</v>
      </c>
      <c r="AW30" s="8"/>
      <c r="AX30" s="8" t="s">
        <v>117</v>
      </c>
      <c r="AY30" s="8" t="s">
        <v>161</v>
      </c>
      <c r="AZ30" s="8"/>
      <c r="BA30" s="8"/>
      <c r="BB30" s="8"/>
      <c r="BC30" s="8"/>
      <c r="BD30" s="8"/>
      <c r="BE30" s="8"/>
      <c r="BF30" s="8"/>
      <c r="BG30" s="8"/>
      <c r="BH30" s="154"/>
      <c r="BI30" s="154"/>
      <c r="BJ30" s="154"/>
      <c r="BK30" s="8" t="s">
        <v>122</v>
      </c>
      <c r="BL30" s="62"/>
      <c r="BM30" s="18"/>
      <c r="BN30" s="18"/>
      <c r="BO30" s="32"/>
      <c r="BP30" s="32"/>
      <c r="BQ30" s="32"/>
      <c r="BR30" s="32"/>
      <c r="BS30" s="18"/>
      <c r="BT30" s="22"/>
      <c r="BU30" s="17"/>
      <c r="BV30" s="18"/>
      <c r="BW30" s="18"/>
      <c r="BX30" s="18"/>
      <c r="BY30" s="19"/>
      <c r="BZ30" s="20"/>
      <c r="CA30" s="21"/>
      <c r="CB30" s="196"/>
      <c r="CC30" s="21"/>
      <c r="CD30" s="21" t="s">
        <v>207</v>
      </c>
      <c r="CE30" s="21"/>
      <c r="CF30" s="19"/>
    </row>
    <row r="31" spans="1:84" ht="12.95" customHeight="1" x14ac:dyDescent="0.15">
      <c r="A31" s="151">
        <v>6.1</v>
      </c>
      <c r="B31" s="147"/>
      <c r="C31" s="48" t="s">
        <v>66</v>
      </c>
      <c r="D31" s="5"/>
      <c r="E31" s="5"/>
      <c r="F31" s="5"/>
      <c r="G31" s="5"/>
      <c r="H31" s="5"/>
      <c r="I31" s="25"/>
      <c r="J31" s="164"/>
      <c r="K31" s="148"/>
      <c r="L31" s="148"/>
      <c r="M31" s="148"/>
      <c r="N31" s="148"/>
      <c r="O31" s="5"/>
      <c r="P31" s="25"/>
      <c r="Q31" s="164"/>
      <c r="R31" s="148"/>
      <c r="S31" s="148"/>
      <c r="T31" s="148"/>
      <c r="U31" s="148"/>
      <c r="V31" s="5"/>
      <c r="W31" s="25"/>
      <c r="X31" s="164"/>
      <c r="Y31" s="148"/>
      <c r="Z31" s="148"/>
      <c r="AA31" s="148"/>
      <c r="AB31" s="148"/>
      <c r="AC31" s="5"/>
      <c r="AD31" s="25"/>
      <c r="AE31" s="18"/>
      <c r="AF31" s="65"/>
      <c r="AG31" s="72">
        <v>17</v>
      </c>
      <c r="AH31" s="35" t="s">
        <v>222</v>
      </c>
      <c r="AI31" s="73"/>
      <c r="AJ31" s="73"/>
      <c r="AK31" s="73"/>
      <c r="AL31" s="73"/>
      <c r="AM31" s="4"/>
      <c r="AN31" s="4"/>
      <c r="AO31" s="34"/>
      <c r="AP31" s="184" t="s">
        <v>19</v>
      </c>
      <c r="AQ31" s="149"/>
      <c r="AR31" s="149"/>
      <c r="AS31" s="149" t="s">
        <v>31</v>
      </c>
      <c r="AT31" s="149"/>
      <c r="AU31" s="149"/>
      <c r="AV31" s="149"/>
      <c r="AW31" s="150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4"/>
      <c r="BI31" s="4"/>
      <c r="BJ31" s="4"/>
      <c r="BK31" s="4"/>
      <c r="BL31" s="60"/>
      <c r="BM31" s="18"/>
      <c r="BN31" s="18"/>
      <c r="BO31" s="32"/>
      <c r="BP31" s="32"/>
      <c r="BQ31" s="188"/>
      <c r="BR31" s="32"/>
      <c r="BS31" s="18"/>
      <c r="BT31" s="18"/>
      <c r="BU31" s="17"/>
      <c r="BV31" s="18"/>
      <c r="BW31" s="18"/>
      <c r="BX31" s="18"/>
      <c r="BY31" s="19"/>
      <c r="BZ31" s="18"/>
      <c r="CA31" s="15"/>
      <c r="CB31" s="28"/>
      <c r="CC31" s="28"/>
      <c r="CD31" s="28"/>
      <c r="CE31" s="28"/>
      <c r="CF31" s="19"/>
    </row>
    <row r="32" spans="1:84" ht="12.95" customHeight="1" x14ac:dyDescent="0.15">
      <c r="A32" s="151">
        <v>6.2</v>
      </c>
      <c r="B32" s="147"/>
      <c r="C32" s="48" t="s">
        <v>67</v>
      </c>
      <c r="D32" s="5"/>
      <c r="E32" s="5"/>
      <c r="F32" s="5"/>
      <c r="G32" s="5"/>
      <c r="H32" s="5"/>
      <c r="I32" s="25"/>
      <c r="J32" s="164"/>
      <c r="K32" s="148"/>
      <c r="L32" s="148"/>
      <c r="M32" s="148"/>
      <c r="N32" s="148"/>
      <c r="O32" s="5" t="s">
        <v>69</v>
      </c>
      <c r="P32" s="25"/>
      <c r="Q32" s="164"/>
      <c r="R32" s="148"/>
      <c r="S32" s="148"/>
      <c r="T32" s="148"/>
      <c r="U32" s="148"/>
      <c r="V32" s="5" t="s">
        <v>69</v>
      </c>
      <c r="W32" s="25"/>
      <c r="X32" s="164"/>
      <c r="Y32" s="148"/>
      <c r="Z32" s="148"/>
      <c r="AA32" s="148"/>
      <c r="AB32" s="148"/>
      <c r="AC32" s="5" t="s">
        <v>69</v>
      </c>
      <c r="AD32" s="25"/>
      <c r="AE32" s="18"/>
      <c r="AF32" s="65"/>
      <c r="AG32" s="250">
        <v>17.100000000000001</v>
      </c>
      <c r="AH32" s="156"/>
      <c r="AI32" s="161" t="s">
        <v>223</v>
      </c>
      <c r="AJ32" s="161"/>
      <c r="AK32" s="161"/>
      <c r="AL32" s="161"/>
      <c r="AM32" s="161"/>
      <c r="AN32" s="161"/>
      <c r="AO32" s="161"/>
      <c r="AP32" s="146" t="s">
        <v>214</v>
      </c>
      <c r="AQ32" s="147"/>
      <c r="AR32" s="56" t="s">
        <v>99</v>
      </c>
      <c r="AS32" s="45"/>
      <c r="AT32" s="148"/>
      <c r="AU32" s="148"/>
      <c r="AV32" s="148"/>
      <c r="AW32" s="148"/>
      <c r="AX32" s="148"/>
      <c r="AY32" s="25" t="s">
        <v>100</v>
      </c>
      <c r="AZ32" s="56" t="s">
        <v>101</v>
      </c>
      <c r="BA32" s="45"/>
      <c r="BB32" s="148"/>
      <c r="BC32" s="148"/>
      <c r="BD32" s="148"/>
      <c r="BE32" s="148"/>
      <c r="BF32" s="148"/>
      <c r="BG32" s="25" t="s">
        <v>100</v>
      </c>
      <c r="BH32" s="127" t="s">
        <v>234</v>
      </c>
      <c r="BI32" s="7"/>
      <c r="BJ32" s="7"/>
      <c r="BK32" s="7"/>
      <c r="BL32" s="63"/>
      <c r="BM32" s="18"/>
      <c r="BN32" s="18"/>
      <c r="BO32" s="32"/>
      <c r="BP32" s="32"/>
      <c r="BQ32" s="188"/>
      <c r="BR32" s="32"/>
      <c r="BS32" s="18"/>
      <c r="BT32" s="18"/>
      <c r="BU32" s="17"/>
      <c r="BV32" s="18"/>
      <c r="BW32" s="18"/>
      <c r="BX32" s="18"/>
      <c r="BY32" s="19"/>
      <c r="BZ32" s="18"/>
      <c r="CA32" s="18"/>
      <c r="CB32" s="195"/>
      <c r="CC32" s="29"/>
      <c r="CD32" s="29"/>
      <c r="CE32" s="29"/>
      <c r="CF32" s="19"/>
    </row>
    <row r="33" spans="1:84" ht="12.95" customHeight="1" x14ac:dyDescent="0.15">
      <c r="A33" s="151">
        <v>6.3</v>
      </c>
      <c r="B33" s="147"/>
      <c r="C33" s="48" t="s">
        <v>68</v>
      </c>
      <c r="D33" s="5"/>
      <c r="E33" s="5"/>
      <c r="F33" s="5"/>
      <c r="G33" s="5"/>
      <c r="H33" s="5"/>
      <c r="I33" s="25"/>
      <c r="J33" s="164"/>
      <c r="K33" s="148"/>
      <c r="L33" s="148"/>
      <c r="M33" s="148"/>
      <c r="N33" s="148"/>
      <c r="O33" s="5"/>
      <c r="P33" s="25"/>
      <c r="Q33" s="164"/>
      <c r="R33" s="148"/>
      <c r="S33" s="148"/>
      <c r="T33" s="148"/>
      <c r="U33" s="148"/>
      <c r="V33" s="5"/>
      <c r="W33" s="25"/>
      <c r="X33" s="164"/>
      <c r="Y33" s="148"/>
      <c r="Z33" s="148"/>
      <c r="AA33" s="148"/>
      <c r="AB33" s="148"/>
      <c r="AC33" s="5"/>
      <c r="AD33" s="25"/>
      <c r="AE33" s="32"/>
      <c r="AF33" s="65"/>
      <c r="AG33" s="254"/>
      <c r="AH33" s="158"/>
      <c r="AI33" s="162"/>
      <c r="AJ33" s="162"/>
      <c r="AK33" s="162"/>
      <c r="AL33" s="162"/>
      <c r="AM33" s="162"/>
      <c r="AN33" s="162"/>
      <c r="AO33" s="162"/>
      <c r="AP33" s="146" t="s">
        <v>215</v>
      </c>
      <c r="AQ33" s="147"/>
      <c r="AR33" s="56" t="s">
        <v>99</v>
      </c>
      <c r="AS33" s="45"/>
      <c r="AT33" s="148"/>
      <c r="AU33" s="148"/>
      <c r="AV33" s="148"/>
      <c r="AW33" s="148"/>
      <c r="AX33" s="148"/>
      <c r="AY33" s="25" t="s">
        <v>100</v>
      </c>
      <c r="AZ33" s="56" t="s">
        <v>101</v>
      </c>
      <c r="BA33" s="45"/>
      <c r="BB33" s="148"/>
      <c r="BC33" s="148"/>
      <c r="BD33" s="148"/>
      <c r="BE33" s="148"/>
      <c r="BF33" s="148"/>
      <c r="BG33" s="25" t="s">
        <v>100</v>
      </c>
      <c r="BH33" s="121" t="s">
        <v>235</v>
      </c>
      <c r="BI33" s="18"/>
      <c r="BJ33" s="18"/>
      <c r="BK33" s="18"/>
      <c r="BL33" s="65"/>
      <c r="BM33" s="18"/>
      <c r="BN33" s="18"/>
      <c r="BO33" s="32"/>
      <c r="BP33" s="188"/>
      <c r="BQ33" s="32"/>
      <c r="BR33" s="32"/>
      <c r="BS33" s="18"/>
      <c r="BT33" s="18"/>
      <c r="BU33" s="17"/>
      <c r="BV33" s="18"/>
      <c r="BW33" s="18"/>
      <c r="BX33" s="18"/>
      <c r="BY33" s="19"/>
      <c r="BZ33" s="18"/>
      <c r="CA33" s="18"/>
      <c r="CB33" s="195"/>
      <c r="CC33" s="188"/>
      <c r="CD33" s="29"/>
      <c r="CE33" s="29"/>
      <c r="CF33" s="19"/>
    </row>
    <row r="34" spans="1:84" ht="12.95" customHeight="1" x14ac:dyDescent="0.15">
      <c r="A34" s="151">
        <v>6.4</v>
      </c>
      <c r="B34" s="147"/>
      <c r="C34" s="5" t="s">
        <v>221</v>
      </c>
      <c r="D34" s="5"/>
      <c r="E34" s="5"/>
      <c r="F34" s="5"/>
      <c r="G34" s="5"/>
      <c r="H34" s="5"/>
      <c r="I34" s="25"/>
      <c r="J34" s="164"/>
      <c r="K34" s="148"/>
      <c r="L34" s="148"/>
      <c r="M34" s="148"/>
      <c r="N34" s="148"/>
      <c r="O34" s="5" t="s">
        <v>220</v>
      </c>
      <c r="P34" s="25"/>
      <c r="Q34" s="164"/>
      <c r="R34" s="148"/>
      <c r="S34" s="148"/>
      <c r="T34" s="148"/>
      <c r="U34" s="148"/>
      <c r="V34" s="5" t="s">
        <v>220</v>
      </c>
      <c r="W34" s="25"/>
      <c r="X34" s="164"/>
      <c r="Y34" s="148"/>
      <c r="Z34" s="148"/>
      <c r="AA34" s="148"/>
      <c r="AB34" s="148"/>
      <c r="AC34" s="5" t="s">
        <v>220</v>
      </c>
      <c r="AD34" s="25"/>
      <c r="AE34" s="33"/>
      <c r="AF34" s="69"/>
      <c r="AG34" s="253"/>
      <c r="AH34" s="167"/>
      <c r="AI34" s="168"/>
      <c r="AJ34" s="168"/>
      <c r="AK34" s="168"/>
      <c r="AL34" s="168"/>
      <c r="AM34" s="168"/>
      <c r="AN34" s="168"/>
      <c r="AO34" s="168"/>
      <c r="AP34" s="146" t="s">
        <v>102</v>
      </c>
      <c r="AQ34" s="147"/>
      <c r="AR34" s="56" t="s">
        <v>99</v>
      </c>
      <c r="AS34" s="45"/>
      <c r="AT34" s="148"/>
      <c r="AU34" s="148"/>
      <c r="AV34" s="148"/>
      <c r="AW34" s="148"/>
      <c r="AX34" s="148"/>
      <c r="AY34" s="25" t="s">
        <v>100</v>
      </c>
      <c r="AZ34" s="56" t="s">
        <v>101</v>
      </c>
      <c r="BA34" s="45"/>
      <c r="BB34" s="148"/>
      <c r="BC34" s="148"/>
      <c r="BD34" s="148"/>
      <c r="BE34" s="148"/>
      <c r="BF34" s="148"/>
      <c r="BG34" s="25" t="s">
        <v>100</v>
      </c>
      <c r="BH34" s="122" t="s">
        <v>236</v>
      </c>
      <c r="BI34" s="18"/>
      <c r="BJ34" s="18"/>
      <c r="BK34" s="18"/>
      <c r="BL34" s="65"/>
      <c r="BM34" s="18"/>
      <c r="BN34" s="18"/>
      <c r="BO34" s="32"/>
      <c r="BP34" s="188"/>
      <c r="BQ34" s="105"/>
      <c r="BR34" s="18"/>
      <c r="BS34" s="18"/>
      <c r="BT34" s="18"/>
      <c r="BU34" s="17"/>
      <c r="BV34" s="18"/>
      <c r="BW34" s="18"/>
      <c r="BX34" s="18"/>
      <c r="BY34" s="19"/>
      <c r="BZ34" s="18"/>
      <c r="CA34" s="30"/>
      <c r="CB34" s="71"/>
      <c r="CC34" s="188"/>
      <c r="CD34" s="29"/>
      <c r="CE34" s="29"/>
      <c r="CF34" s="19"/>
    </row>
    <row r="35" spans="1:84" ht="12.95" customHeight="1" x14ac:dyDescent="0.15">
      <c r="A35" s="36">
        <v>7</v>
      </c>
      <c r="B35" s="35" t="s">
        <v>73</v>
      </c>
      <c r="C35" s="4"/>
      <c r="D35" s="4"/>
      <c r="E35" s="4"/>
      <c r="F35" s="4"/>
      <c r="G35" s="4"/>
      <c r="H35" s="4"/>
      <c r="I35" s="34"/>
      <c r="J35" s="184" t="s">
        <v>19</v>
      </c>
      <c r="K35" s="149"/>
      <c r="L35" s="149"/>
      <c r="M35" s="149" t="s">
        <v>31</v>
      </c>
      <c r="N35" s="149"/>
      <c r="O35" s="149"/>
      <c r="P35" s="149"/>
      <c r="Q35" s="149"/>
      <c r="R35" s="4" t="s">
        <v>20</v>
      </c>
      <c r="S35" s="149" t="s">
        <v>19</v>
      </c>
      <c r="T35" s="149"/>
      <c r="U35" s="149"/>
      <c r="V35" s="149" t="s">
        <v>31</v>
      </c>
      <c r="W35" s="149"/>
      <c r="X35" s="149"/>
      <c r="Y35" s="149"/>
      <c r="Z35" s="150"/>
      <c r="AA35" s="4"/>
      <c r="AB35" s="4"/>
      <c r="AC35" s="4"/>
      <c r="AD35" s="4"/>
      <c r="AE35" s="4"/>
      <c r="AF35" s="60"/>
      <c r="AG35" s="274">
        <v>17.2</v>
      </c>
      <c r="AH35" s="227"/>
      <c r="AI35" s="10" t="s">
        <v>224</v>
      </c>
      <c r="AJ35" s="5"/>
      <c r="AK35" s="5"/>
      <c r="AL35" s="5"/>
      <c r="AM35" s="5"/>
      <c r="AN35" s="5"/>
      <c r="AO35" s="25"/>
      <c r="AP35" s="10" t="s">
        <v>109</v>
      </c>
      <c r="AQ35" s="5" t="s">
        <v>166</v>
      </c>
      <c r="AR35" s="5"/>
      <c r="AS35" s="5"/>
      <c r="AT35" s="5"/>
      <c r="AU35" s="5"/>
      <c r="AV35" s="5"/>
      <c r="AW35" s="48"/>
      <c r="AX35" s="48"/>
      <c r="AY35" s="48" t="s">
        <v>109</v>
      </c>
      <c r="AZ35" s="48" t="s">
        <v>168</v>
      </c>
      <c r="BA35" s="48"/>
      <c r="BB35" s="48"/>
      <c r="BC35" s="48"/>
      <c r="BD35" s="45"/>
      <c r="BE35" s="45"/>
      <c r="BF35" s="45"/>
      <c r="BG35" s="48"/>
      <c r="BH35" s="48"/>
      <c r="BI35" s="48"/>
      <c r="BJ35" s="48"/>
      <c r="BK35" s="48"/>
      <c r="BL35" s="88"/>
      <c r="BM35" s="18"/>
      <c r="BN35" s="18"/>
      <c r="BO35" s="188"/>
      <c r="BP35" s="32"/>
      <c r="BQ35" s="32"/>
      <c r="BR35" s="33"/>
      <c r="BS35" s="30" t="s">
        <v>208</v>
      </c>
      <c r="BT35" s="18"/>
      <c r="BU35" s="17"/>
      <c r="BV35" s="18"/>
      <c r="BW35" s="18"/>
      <c r="BX35" s="18"/>
      <c r="BY35" s="19"/>
      <c r="BZ35" s="18"/>
      <c r="CA35" s="18"/>
      <c r="CB35" s="18"/>
      <c r="CC35" s="29"/>
      <c r="CD35" s="188"/>
      <c r="CE35" s="29"/>
      <c r="CF35" s="19"/>
    </row>
    <row r="36" spans="1:84" ht="12.95" customHeight="1" x14ac:dyDescent="0.15">
      <c r="A36" s="169">
        <v>7.1</v>
      </c>
      <c r="B36" s="170"/>
      <c r="C36" s="182" t="s">
        <v>74</v>
      </c>
      <c r="D36" s="182"/>
      <c r="E36" s="182"/>
      <c r="F36" s="182"/>
      <c r="G36" s="182"/>
      <c r="H36" s="182"/>
      <c r="I36" s="182"/>
      <c r="J36" s="10" t="s">
        <v>26</v>
      </c>
      <c r="K36" s="5"/>
      <c r="L36" s="5"/>
      <c r="M36" s="148"/>
      <c r="N36" s="148"/>
      <c r="O36" s="148"/>
      <c r="P36" s="148"/>
      <c r="Q36" s="148"/>
      <c r="R36" s="5" t="s">
        <v>25</v>
      </c>
      <c r="S36" s="5" t="s">
        <v>20</v>
      </c>
      <c r="T36" s="148"/>
      <c r="U36" s="148"/>
      <c r="V36" s="148"/>
      <c r="W36" s="148"/>
      <c r="X36" s="148"/>
      <c r="Y36" s="25" t="s">
        <v>25</v>
      </c>
      <c r="Z36" s="5"/>
      <c r="AA36" s="5"/>
      <c r="AB36" s="5"/>
      <c r="AC36" s="5"/>
      <c r="AD36" s="5"/>
      <c r="AE36" s="5"/>
      <c r="AF36" s="61"/>
      <c r="AG36" s="274">
        <v>17.3</v>
      </c>
      <c r="AH36" s="227"/>
      <c r="AI36" s="10" t="s">
        <v>225</v>
      </c>
      <c r="AJ36" s="5"/>
      <c r="AK36" s="5"/>
      <c r="AL36" s="5"/>
      <c r="AM36" s="5"/>
      <c r="AN36" s="5"/>
      <c r="AO36" s="25"/>
      <c r="AP36" s="10" t="s">
        <v>109</v>
      </c>
      <c r="AQ36" s="5" t="s">
        <v>169</v>
      </c>
      <c r="AR36" s="5"/>
      <c r="AS36" s="5"/>
      <c r="AT36" s="5"/>
      <c r="AU36" s="148"/>
      <c r="AV36" s="148"/>
      <c r="AW36" s="148"/>
      <c r="AX36" s="48" t="s">
        <v>167</v>
      </c>
      <c r="AY36" s="48"/>
      <c r="AZ36" s="48"/>
      <c r="BA36" s="48"/>
      <c r="BB36" s="48"/>
      <c r="BC36" s="48"/>
      <c r="BD36" s="45"/>
      <c r="BE36" s="45"/>
      <c r="BF36" s="45"/>
      <c r="BG36" s="48"/>
      <c r="BH36" s="48"/>
      <c r="BI36" s="48"/>
      <c r="BJ36" s="48"/>
      <c r="BK36" s="48"/>
      <c r="BL36" s="88"/>
      <c r="BM36" s="18"/>
      <c r="BN36" s="18"/>
      <c r="BO36" s="188"/>
      <c r="BP36" s="32"/>
      <c r="BQ36" s="32"/>
      <c r="BR36" s="18"/>
      <c r="BS36" s="18"/>
      <c r="BT36" s="18"/>
      <c r="BU36" s="17"/>
      <c r="BV36" s="102"/>
      <c r="BW36" s="102"/>
      <c r="BX36" s="102"/>
      <c r="BY36" s="19"/>
      <c r="BZ36" s="18"/>
      <c r="CA36" s="18"/>
      <c r="CB36" s="18"/>
      <c r="CC36" s="29"/>
      <c r="CD36" s="188"/>
      <c r="CE36" s="29"/>
      <c r="CF36" s="19"/>
    </row>
    <row r="37" spans="1:84" ht="12.95" customHeight="1" x14ac:dyDescent="0.15">
      <c r="A37" s="171"/>
      <c r="B37" s="172"/>
      <c r="C37" s="183"/>
      <c r="D37" s="183"/>
      <c r="E37" s="183"/>
      <c r="F37" s="183"/>
      <c r="G37" s="183"/>
      <c r="H37" s="183"/>
      <c r="I37" s="183"/>
      <c r="J37" s="10" t="s">
        <v>59</v>
      </c>
      <c r="K37" s="5"/>
      <c r="L37" s="5"/>
      <c r="M37" s="148"/>
      <c r="N37" s="148"/>
      <c r="O37" s="148"/>
      <c r="P37" s="148"/>
      <c r="Q37" s="148"/>
      <c r="R37" s="5" t="s">
        <v>25</v>
      </c>
      <c r="S37" s="5" t="s">
        <v>20</v>
      </c>
      <c r="T37" s="148"/>
      <c r="U37" s="148"/>
      <c r="V37" s="148"/>
      <c r="W37" s="148"/>
      <c r="X37" s="148"/>
      <c r="Y37" s="25" t="s">
        <v>25</v>
      </c>
      <c r="Z37" s="5"/>
      <c r="AA37" s="5"/>
      <c r="AB37" s="5"/>
      <c r="AC37" s="5"/>
      <c r="AD37" s="5"/>
      <c r="AE37" s="5"/>
      <c r="AF37" s="61"/>
      <c r="AG37" s="72">
        <v>18</v>
      </c>
      <c r="AH37" s="35" t="s">
        <v>162</v>
      </c>
      <c r="AI37" s="73"/>
      <c r="AJ37" s="73"/>
      <c r="AK37" s="73"/>
      <c r="AL37" s="73"/>
      <c r="AM37" s="4"/>
      <c r="AN37" s="4"/>
      <c r="AO37" s="34"/>
      <c r="AP37" s="184" t="s">
        <v>19</v>
      </c>
      <c r="AQ37" s="149"/>
      <c r="AR37" s="149"/>
      <c r="AS37" s="149" t="s">
        <v>31</v>
      </c>
      <c r="AT37" s="149"/>
      <c r="AU37" s="149"/>
      <c r="AV37" s="149"/>
      <c r="AW37" s="149"/>
      <c r="AX37" s="4" t="s">
        <v>20</v>
      </c>
      <c r="AY37" s="149" t="s">
        <v>31</v>
      </c>
      <c r="AZ37" s="149"/>
      <c r="BA37" s="149"/>
      <c r="BB37" s="149"/>
      <c r="BC37" s="150"/>
      <c r="BD37" s="4"/>
      <c r="BE37" s="4"/>
      <c r="BF37" s="4"/>
      <c r="BG37" s="4"/>
      <c r="BH37" s="4"/>
      <c r="BI37" s="4"/>
      <c r="BJ37" s="4"/>
      <c r="BK37" s="4"/>
      <c r="BL37" s="60"/>
      <c r="BM37" s="18"/>
      <c r="BN37" s="18"/>
      <c r="BO37" s="32"/>
      <c r="BP37" s="32"/>
      <c r="BQ37" s="33"/>
      <c r="BR37" s="30"/>
      <c r="BS37" s="30"/>
      <c r="BT37" s="18"/>
      <c r="BU37" s="20"/>
      <c r="BV37" s="103"/>
      <c r="BW37" s="103"/>
      <c r="BX37" s="103"/>
      <c r="BY37" s="22"/>
      <c r="BZ37" s="18" t="s">
        <v>209</v>
      </c>
      <c r="CA37" s="30"/>
      <c r="CB37" s="30"/>
      <c r="CC37" s="71"/>
      <c r="CD37" s="29"/>
      <c r="CE37" s="29"/>
      <c r="CF37" s="19"/>
    </row>
    <row r="38" spans="1:84" ht="12.95" customHeight="1" x14ac:dyDescent="0.15">
      <c r="A38" s="151">
        <v>7.2</v>
      </c>
      <c r="B38" s="147"/>
      <c r="C38" s="10" t="s">
        <v>42</v>
      </c>
      <c r="D38" s="5"/>
      <c r="E38" s="5"/>
      <c r="F38" s="5"/>
      <c r="G38" s="5"/>
      <c r="H38" s="5"/>
      <c r="I38" s="25"/>
      <c r="J38" s="7" t="s">
        <v>29</v>
      </c>
      <c r="K38" s="7" t="s">
        <v>50</v>
      </c>
      <c r="L38" s="7"/>
      <c r="M38" s="7"/>
      <c r="N38" s="7"/>
      <c r="O38" s="7"/>
      <c r="P38" s="7"/>
      <c r="Q38" s="7"/>
      <c r="R38" s="7"/>
      <c r="S38" s="7"/>
      <c r="T38" s="7"/>
      <c r="U38" s="7" t="s">
        <v>29</v>
      </c>
      <c r="V38" s="53" t="s">
        <v>45</v>
      </c>
      <c r="W38" s="53"/>
      <c r="X38" s="53"/>
      <c r="Y38" s="53"/>
      <c r="Z38" s="53"/>
      <c r="AA38" s="53"/>
      <c r="AB38" s="53"/>
      <c r="AC38" s="53"/>
      <c r="AD38" s="53"/>
      <c r="AE38" s="53"/>
      <c r="AF38" s="109"/>
      <c r="AG38" s="243" t="s">
        <v>218</v>
      </c>
      <c r="AH38" s="147"/>
      <c r="AI38" s="5" t="s">
        <v>163</v>
      </c>
      <c r="AJ38" s="5"/>
      <c r="AK38" s="5"/>
      <c r="AL38" s="5"/>
      <c r="AM38" s="5"/>
      <c r="AN38" s="5"/>
      <c r="AO38" s="5"/>
      <c r="AP38" s="10" t="s">
        <v>117</v>
      </c>
      <c r="AQ38" s="5" t="s">
        <v>164</v>
      </c>
      <c r="AR38" s="5"/>
      <c r="AS38" s="5"/>
      <c r="AT38" s="5" t="s">
        <v>117</v>
      </c>
      <c r="AU38" s="5" t="s">
        <v>165</v>
      </c>
      <c r="AV38" s="5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64"/>
      <c r="BM38" s="18"/>
      <c r="BN38" s="18"/>
      <c r="BO38" s="32"/>
      <c r="BP38" s="188"/>
      <c r="BQ38" s="27"/>
      <c r="BR38" s="18"/>
      <c r="BS38" s="18"/>
      <c r="BT38" s="18"/>
      <c r="BU38" s="101"/>
      <c r="BV38" s="104"/>
      <c r="BW38" s="104"/>
      <c r="BX38" s="104"/>
      <c r="BY38" s="16"/>
      <c r="BZ38" s="18"/>
      <c r="CA38" s="18"/>
      <c r="CB38" s="18"/>
      <c r="CC38" s="18"/>
      <c r="CD38" s="29"/>
      <c r="CE38" s="29"/>
      <c r="CF38" s="19"/>
    </row>
    <row r="39" spans="1:84" ht="12.95" customHeight="1" x14ac:dyDescent="0.15">
      <c r="A39" s="151" t="s">
        <v>76</v>
      </c>
      <c r="B39" s="147"/>
      <c r="C39" s="10" t="s">
        <v>75</v>
      </c>
      <c r="D39" s="5"/>
      <c r="E39" s="5"/>
      <c r="F39" s="5"/>
      <c r="G39" s="5"/>
      <c r="H39" s="5"/>
      <c r="I39" s="25"/>
      <c r="J39" s="164" t="s">
        <v>19</v>
      </c>
      <c r="K39" s="148"/>
      <c r="L39" s="148"/>
      <c r="M39" s="148" t="s">
        <v>31</v>
      </c>
      <c r="N39" s="148"/>
      <c r="O39" s="148"/>
      <c r="P39" s="148"/>
      <c r="Q39" s="16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61"/>
      <c r="AG39" s="274">
        <v>18.100000000000001</v>
      </c>
      <c r="AH39" s="227"/>
      <c r="AI39" s="10" t="s">
        <v>226</v>
      </c>
      <c r="AJ39" s="5"/>
      <c r="AK39" s="5"/>
      <c r="AL39" s="5"/>
      <c r="AM39" s="5"/>
      <c r="AN39" s="5"/>
      <c r="AO39" s="25"/>
      <c r="AP39" s="10" t="s">
        <v>109</v>
      </c>
      <c r="AQ39" s="5" t="s">
        <v>166</v>
      </c>
      <c r="AR39" s="5"/>
      <c r="AS39" s="5"/>
      <c r="AT39" s="5"/>
      <c r="AU39" s="5"/>
      <c r="AV39" s="5"/>
      <c r="AW39" s="48"/>
      <c r="AX39" s="48"/>
      <c r="AY39" s="48" t="s">
        <v>109</v>
      </c>
      <c r="AZ39" s="48" t="s">
        <v>168</v>
      </c>
      <c r="BA39" s="48"/>
      <c r="BB39" s="48"/>
      <c r="BC39" s="48"/>
      <c r="BD39" s="45"/>
      <c r="BE39" s="45"/>
      <c r="BF39" s="45"/>
      <c r="BG39" s="48"/>
      <c r="BH39" s="48"/>
      <c r="BI39" s="48"/>
      <c r="BJ39" s="48"/>
      <c r="BK39" s="48"/>
      <c r="BL39" s="88"/>
      <c r="BM39" s="18"/>
      <c r="BN39" s="18"/>
      <c r="BO39" s="32"/>
      <c r="BP39" s="271"/>
      <c r="BQ39" s="33"/>
      <c r="BR39" s="30"/>
      <c r="BS39" s="30"/>
      <c r="BT39" s="18"/>
      <c r="BU39" s="17"/>
      <c r="BV39" s="103"/>
      <c r="BW39" s="103"/>
      <c r="BX39" s="103"/>
      <c r="BY39" s="19"/>
      <c r="BZ39" s="18" t="s">
        <v>210</v>
      </c>
      <c r="CA39" s="30"/>
      <c r="CB39" s="30"/>
      <c r="CC39" s="30"/>
      <c r="CD39" s="71"/>
      <c r="CE39" s="29"/>
      <c r="CF39" s="19"/>
    </row>
    <row r="40" spans="1:84" ht="12.95" customHeight="1" x14ac:dyDescent="0.15">
      <c r="A40" s="169">
        <v>7.3</v>
      </c>
      <c r="B40" s="170"/>
      <c r="C40" s="173" t="s">
        <v>77</v>
      </c>
      <c r="D40" s="174"/>
      <c r="E40" s="174"/>
      <c r="F40" s="174"/>
      <c r="G40" s="174"/>
      <c r="H40" s="174"/>
      <c r="I40" s="175"/>
      <c r="J40" s="179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1"/>
      <c r="AG40" s="275">
        <v>18.2</v>
      </c>
      <c r="AH40" s="276"/>
      <c r="AI40" s="11" t="s">
        <v>227</v>
      </c>
      <c r="AJ40" s="8"/>
      <c r="AK40" s="8"/>
      <c r="AL40" s="8"/>
      <c r="AM40" s="8"/>
      <c r="AN40" s="8"/>
      <c r="AO40" s="26"/>
      <c r="AP40" s="11" t="s">
        <v>109</v>
      </c>
      <c r="AQ40" s="8" t="s">
        <v>169</v>
      </c>
      <c r="AR40" s="8"/>
      <c r="AS40" s="8"/>
      <c r="AT40" s="8"/>
      <c r="AU40" s="154"/>
      <c r="AV40" s="154"/>
      <c r="AW40" s="154"/>
      <c r="AX40" s="49" t="s">
        <v>167</v>
      </c>
      <c r="AY40" s="49"/>
      <c r="AZ40" s="49"/>
      <c r="BA40" s="49"/>
      <c r="BB40" s="49"/>
      <c r="BC40" s="49"/>
      <c r="BD40" s="89"/>
      <c r="BE40" s="89"/>
      <c r="BF40" s="89"/>
      <c r="BG40" s="49"/>
      <c r="BH40" s="49"/>
      <c r="BI40" s="49"/>
      <c r="BJ40" s="49"/>
      <c r="BK40" s="49"/>
      <c r="BL40" s="90"/>
      <c r="BM40" s="18"/>
      <c r="BN40" s="195"/>
      <c r="BO40" s="32"/>
      <c r="BP40" s="18"/>
      <c r="BQ40" s="18"/>
      <c r="BR40" s="18"/>
      <c r="BS40" s="18"/>
      <c r="BT40" s="18"/>
      <c r="BU40" s="101"/>
      <c r="BV40" s="15"/>
      <c r="BW40" s="15"/>
      <c r="BX40" s="15"/>
      <c r="BY40" s="16"/>
      <c r="BZ40" s="18"/>
      <c r="CA40" s="18"/>
      <c r="CB40" s="18"/>
      <c r="CC40" s="18"/>
      <c r="CD40" s="18"/>
      <c r="CE40" s="29"/>
      <c r="CF40" s="19"/>
    </row>
    <row r="41" spans="1:84" ht="12.95" customHeight="1" x14ac:dyDescent="0.15">
      <c r="A41" s="171"/>
      <c r="B41" s="172"/>
      <c r="C41" s="176"/>
      <c r="D41" s="177"/>
      <c r="E41" s="177"/>
      <c r="F41" s="177"/>
      <c r="G41" s="177"/>
      <c r="H41" s="177"/>
      <c r="I41" s="178"/>
      <c r="J41" s="56" t="s">
        <v>29</v>
      </c>
      <c r="K41" s="55" t="s">
        <v>79</v>
      </c>
      <c r="L41" s="54"/>
      <c r="M41" s="54"/>
      <c r="N41" s="54"/>
      <c r="O41" s="54"/>
      <c r="P41" s="54"/>
      <c r="Q41" s="45" t="s">
        <v>29</v>
      </c>
      <c r="R41" s="37" t="s">
        <v>80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64"/>
      <c r="AG41" s="72">
        <v>19</v>
      </c>
      <c r="AH41" s="35" t="s">
        <v>170</v>
      </c>
      <c r="AI41" s="73"/>
      <c r="AJ41" s="73"/>
      <c r="AK41" s="73"/>
      <c r="AL41" s="73"/>
      <c r="AM41" s="4"/>
      <c r="AN41" s="4"/>
      <c r="AO41" s="34"/>
      <c r="AP41" s="120" t="s">
        <v>199</v>
      </c>
      <c r="AQ41" s="15"/>
      <c r="AR41" s="260"/>
      <c r="AS41" s="260"/>
      <c r="AT41" s="15" t="s">
        <v>200</v>
      </c>
      <c r="AU41" s="15"/>
      <c r="AV41" s="15"/>
      <c r="AW41" s="15" t="s">
        <v>201</v>
      </c>
      <c r="AX41" s="15"/>
      <c r="AY41" s="15"/>
      <c r="AZ41" s="15"/>
      <c r="BA41" s="260"/>
      <c r="BB41" s="260"/>
      <c r="BC41" s="15" t="s">
        <v>200</v>
      </c>
      <c r="BD41" s="97"/>
      <c r="BE41" s="15"/>
      <c r="BF41" s="15" t="s">
        <v>202</v>
      </c>
      <c r="BG41" s="15"/>
      <c r="BH41" s="15"/>
      <c r="BI41" s="260"/>
      <c r="BJ41" s="260"/>
      <c r="BK41" s="15" t="s">
        <v>105</v>
      </c>
      <c r="BL41" s="67"/>
      <c r="BM41" s="18"/>
      <c r="BN41" s="195"/>
      <c r="BO41" s="32"/>
      <c r="BP41" s="18"/>
      <c r="BQ41" s="18"/>
      <c r="BR41" s="18"/>
      <c r="BS41" s="18"/>
      <c r="BT41" s="18"/>
      <c r="BU41" s="17"/>
      <c r="BV41" s="18"/>
      <c r="BW41" s="18"/>
      <c r="BX41" s="18"/>
      <c r="BY41" s="19"/>
      <c r="BZ41" s="18"/>
      <c r="CA41" s="18"/>
      <c r="CB41" s="18"/>
      <c r="CC41" s="18"/>
      <c r="CD41" s="18"/>
      <c r="CE41" s="195"/>
      <c r="CF41" s="19"/>
    </row>
    <row r="42" spans="1:84" ht="12.95" customHeight="1" x14ac:dyDescent="0.15">
      <c r="A42" s="155">
        <v>7.4</v>
      </c>
      <c r="B42" s="156"/>
      <c r="C42" s="161" t="s">
        <v>78</v>
      </c>
      <c r="D42" s="161"/>
      <c r="E42" s="161"/>
      <c r="F42" s="161"/>
      <c r="G42" s="161"/>
      <c r="H42" s="161"/>
      <c r="I42" s="161"/>
      <c r="J42" s="146" t="s">
        <v>214</v>
      </c>
      <c r="K42" s="147"/>
      <c r="L42" s="56" t="s">
        <v>99</v>
      </c>
      <c r="M42" s="45"/>
      <c r="N42" s="148"/>
      <c r="O42" s="148"/>
      <c r="P42" s="148"/>
      <c r="Q42" s="148"/>
      <c r="R42" s="148"/>
      <c r="S42" s="25" t="s">
        <v>100</v>
      </c>
      <c r="T42" s="56" t="s">
        <v>101</v>
      </c>
      <c r="U42" s="45"/>
      <c r="V42" s="148"/>
      <c r="W42" s="148"/>
      <c r="X42" s="148"/>
      <c r="Y42" s="148"/>
      <c r="Z42" s="148"/>
      <c r="AA42" s="25" t="s">
        <v>100</v>
      </c>
      <c r="AB42" s="121" t="s">
        <v>234</v>
      </c>
      <c r="AC42" s="18"/>
      <c r="AD42" s="18"/>
      <c r="AE42" s="18"/>
      <c r="AF42" s="65"/>
      <c r="AG42" s="74"/>
      <c r="AH42" s="18" t="s">
        <v>198</v>
      </c>
      <c r="AI42" s="18"/>
      <c r="AJ42" s="18"/>
      <c r="AK42" s="18"/>
      <c r="AL42" s="18"/>
      <c r="AM42" s="18"/>
      <c r="AN42" s="18"/>
      <c r="AO42" s="18"/>
      <c r="AP42" s="100" t="s">
        <v>205</v>
      </c>
      <c r="AQ42" s="18"/>
      <c r="AR42" s="18"/>
      <c r="AS42" s="98"/>
      <c r="AT42" s="98"/>
      <c r="AU42" s="259"/>
      <c r="AV42" s="259"/>
      <c r="AW42" s="259"/>
      <c r="AX42" s="81" t="s">
        <v>204</v>
      </c>
      <c r="AY42" s="18"/>
      <c r="AZ42" s="18"/>
      <c r="BA42" s="259"/>
      <c r="BB42" s="259"/>
      <c r="BC42" s="259"/>
      <c r="BD42" s="18"/>
      <c r="BE42" s="99" t="s">
        <v>203</v>
      </c>
      <c r="BF42" s="18"/>
      <c r="BG42" s="18"/>
      <c r="BH42" s="18"/>
      <c r="BI42" s="259"/>
      <c r="BJ42" s="259"/>
      <c r="BK42" s="18" t="s">
        <v>111</v>
      </c>
      <c r="BL42" s="65"/>
      <c r="BM42" s="18"/>
      <c r="BN42" s="18"/>
      <c r="BO42" s="32"/>
      <c r="BP42" s="18"/>
      <c r="BQ42" s="18"/>
      <c r="BR42" s="18"/>
      <c r="BS42" s="18"/>
      <c r="BT42" s="18"/>
      <c r="BU42" s="17"/>
      <c r="BV42" s="18"/>
      <c r="BW42" s="18"/>
      <c r="BX42" s="18"/>
      <c r="BY42" s="19"/>
      <c r="BZ42" s="18"/>
      <c r="CA42" s="18"/>
      <c r="CB42" s="18"/>
      <c r="CC42" s="18"/>
      <c r="CD42" s="18"/>
      <c r="CE42" s="195"/>
      <c r="CF42" s="19"/>
    </row>
    <row r="43" spans="1:84" ht="12.95" customHeight="1" x14ac:dyDescent="0.15">
      <c r="A43" s="157"/>
      <c r="B43" s="158"/>
      <c r="C43" s="162"/>
      <c r="D43" s="162"/>
      <c r="E43" s="162"/>
      <c r="F43" s="162"/>
      <c r="G43" s="162"/>
      <c r="H43" s="162"/>
      <c r="I43" s="162"/>
      <c r="J43" s="146" t="s">
        <v>215</v>
      </c>
      <c r="K43" s="147"/>
      <c r="L43" s="56" t="s">
        <v>99</v>
      </c>
      <c r="M43" s="45"/>
      <c r="N43" s="148"/>
      <c r="O43" s="148"/>
      <c r="P43" s="148"/>
      <c r="Q43" s="148"/>
      <c r="R43" s="148"/>
      <c r="S43" s="25" t="s">
        <v>100</v>
      </c>
      <c r="T43" s="56" t="s">
        <v>101</v>
      </c>
      <c r="U43" s="45"/>
      <c r="V43" s="148"/>
      <c r="W43" s="148"/>
      <c r="X43" s="148"/>
      <c r="Y43" s="148"/>
      <c r="Z43" s="148"/>
      <c r="AA43" s="25" t="s">
        <v>100</v>
      </c>
      <c r="AB43" s="121" t="s">
        <v>237</v>
      </c>
      <c r="AC43" s="18"/>
      <c r="AD43" s="18"/>
      <c r="AE43" s="18"/>
      <c r="AF43" s="65"/>
      <c r="AG43" s="74"/>
      <c r="AH43" s="258"/>
      <c r="AI43" s="258"/>
      <c r="AJ43" s="258"/>
      <c r="AK43" s="258"/>
      <c r="AL43" s="258"/>
      <c r="AM43" s="258"/>
      <c r="AN43" s="258"/>
      <c r="AO43" s="195"/>
      <c r="AP43" s="164" t="s">
        <v>19</v>
      </c>
      <c r="AQ43" s="148"/>
      <c r="AR43" s="148"/>
      <c r="AS43" s="148" t="s">
        <v>31</v>
      </c>
      <c r="AT43" s="148"/>
      <c r="AU43" s="148"/>
      <c r="AV43" s="148"/>
      <c r="AW43" s="164"/>
      <c r="AX43" s="148"/>
      <c r="AY43" s="148"/>
      <c r="AZ43" s="148" t="s">
        <v>31</v>
      </c>
      <c r="BA43" s="148"/>
      <c r="BB43" s="148"/>
      <c r="BC43" s="148"/>
      <c r="BD43" s="164"/>
      <c r="BE43" s="148"/>
      <c r="BF43" s="148"/>
      <c r="BG43" s="148" t="s">
        <v>31</v>
      </c>
      <c r="BH43" s="148"/>
      <c r="BI43" s="148"/>
      <c r="BJ43" s="165"/>
      <c r="BK43" s="18"/>
      <c r="BL43" s="65"/>
      <c r="BM43" s="18"/>
      <c r="BN43" s="18"/>
      <c r="BO43" s="32"/>
      <c r="BP43" s="18"/>
      <c r="BQ43" s="18"/>
      <c r="BR43" s="18"/>
      <c r="BS43" s="18"/>
      <c r="BT43" s="18"/>
      <c r="BU43" s="17"/>
      <c r="BV43" s="18"/>
      <c r="BW43" s="18"/>
      <c r="BX43" s="18"/>
      <c r="BY43" s="19"/>
      <c r="BZ43" s="18"/>
      <c r="CA43" s="18"/>
      <c r="CB43" s="18"/>
      <c r="CC43" s="18"/>
      <c r="CD43" s="18"/>
      <c r="CE43" s="29"/>
      <c r="CF43" s="19"/>
    </row>
    <row r="44" spans="1:84" ht="12.95" customHeight="1" x14ac:dyDescent="0.15">
      <c r="A44" s="166"/>
      <c r="B44" s="167"/>
      <c r="C44" s="168"/>
      <c r="D44" s="168"/>
      <c r="E44" s="168"/>
      <c r="F44" s="168"/>
      <c r="G44" s="168"/>
      <c r="H44" s="168"/>
      <c r="I44" s="168"/>
      <c r="J44" s="146" t="s">
        <v>102</v>
      </c>
      <c r="K44" s="147"/>
      <c r="L44" s="56" t="s">
        <v>99</v>
      </c>
      <c r="M44" s="45"/>
      <c r="N44" s="148"/>
      <c r="O44" s="148"/>
      <c r="P44" s="148"/>
      <c r="Q44" s="148"/>
      <c r="R44" s="148"/>
      <c r="S44" s="25" t="s">
        <v>100</v>
      </c>
      <c r="T44" s="56" t="s">
        <v>101</v>
      </c>
      <c r="U44" s="45"/>
      <c r="V44" s="148"/>
      <c r="W44" s="148"/>
      <c r="X44" s="148"/>
      <c r="Y44" s="148"/>
      <c r="Z44" s="148"/>
      <c r="AA44" s="25" t="s">
        <v>100</v>
      </c>
      <c r="AB44" s="122" t="s">
        <v>236</v>
      </c>
      <c r="AC44" s="18"/>
      <c r="AD44" s="18"/>
      <c r="AE44" s="18"/>
      <c r="AF44" s="65"/>
      <c r="AG44" s="74"/>
      <c r="AH44" s="18"/>
      <c r="AI44" s="18"/>
      <c r="AJ44" s="18"/>
      <c r="AK44" s="18"/>
      <c r="AL44" s="18"/>
      <c r="AM44" s="18"/>
      <c r="AN44" s="18"/>
      <c r="AO44" s="18"/>
      <c r="AP44" s="164"/>
      <c r="AQ44" s="148"/>
      <c r="AR44" s="148"/>
      <c r="AS44" s="148"/>
      <c r="AT44" s="148"/>
      <c r="AU44" s="45" t="s">
        <v>171</v>
      </c>
      <c r="AV44" s="47"/>
      <c r="AW44" s="164"/>
      <c r="AX44" s="148"/>
      <c r="AY44" s="148"/>
      <c r="AZ44" s="148"/>
      <c r="BA44" s="148"/>
      <c r="BB44" s="45" t="s">
        <v>172</v>
      </c>
      <c r="BC44" s="47"/>
      <c r="BD44" s="164"/>
      <c r="BE44" s="148"/>
      <c r="BF44" s="148"/>
      <c r="BG44" s="148"/>
      <c r="BH44" s="148"/>
      <c r="BI44" s="45" t="s">
        <v>172</v>
      </c>
      <c r="BJ44" s="47"/>
      <c r="BK44" s="18"/>
      <c r="BL44" s="65"/>
      <c r="BM44" s="18"/>
      <c r="BN44" s="18"/>
      <c r="BO44" s="32"/>
      <c r="BP44" s="18"/>
      <c r="BQ44" s="18"/>
      <c r="BR44" s="18"/>
      <c r="BS44" s="18"/>
      <c r="BT44" s="18"/>
      <c r="BU44" s="17"/>
      <c r="BV44" s="18"/>
      <c r="BW44" s="18"/>
      <c r="BX44" s="18"/>
      <c r="BY44" s="19"/>
      <c r="BZ44" s="18"/>
      <c r="CA44" s="18"/>
      <c r="CB44" s="18"/>
      <c r="CC44" s="18"/>
      <c r="CD44" s="18"/>
      <c r="CE44" s="29"/>
      <c r="CF44" s="19"/>
    </row>
    <row r="45" spans="1:84" ht="12.95" customHeight="1" x14ac:dyDescent="0.15">
      <c r="A45" s="151" t="s">
        <v>76</v>
      </c>
      <c r="B45" s="147"/>
      <c r="C45" s="10" t="s">
        <v>81</v>
      </c>
      <c r="D45" s="5"/>
      <c r="E45" s="5"/>
      <c r="F45" s="5"/>
      <c r="G45" s="5"/>
      <c r="H45" s="5"/>
      <c r="I45" s="25"/>
      <c r="J45" s="164" t="s">
        <v>19</v>
      </c>
      <c r="K45" s="148"/>
      <c r="L45" s="148"/>
      <c r="M45" s="148" t="s">
        <v>31</v>
      </c>
      <c r="N45" s="148"/>
      <c r="O45" s="148"/>
      <c r="P45" s="148"/>
      <c r="Q45" s="16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1"/>
      <c r="AG45" s="243">
        <v>19.100000000000001</v>
      </c>
      <c r="AH45" s="147"/>
      <c r="AI45" s="48" t="s">
        <v>173</v>
      </c>
      <c r="AJ45" s="5"/>
      <c r="AK45" s="5"/>
      <c r="AL45" s="5"/>
      <c r="AM45" s="5"/>
      <c r="AN45" s="5"/>
      <c r="AO45" s="25"/>
      <c r="AP45" s="164"/>
      <c r="AQ45" s="148"/>
      <c r="AR45" s="148"/>
      <c r="AS45" s="148"/>
      <c r="AT45" s="148"/>
      <c r="AU45" s="5" t="s">
        <v>105</v>
      </c>
      <c r="AV45" s="25"/>
      <c r="AW45" s="164"/>
      <c r="AX45" s="148"/>
      <c r="AY45" s="148"/>
      <c r="AZ45" s="148"/>
      <c r="BA45" s="148"/>
      <c r="BB45" s="5" t="s">
        <v>105</v>
      </c>
      <c r="BC45" s="25"/>
      <c r="BD45" s="164"/>
      <c r="BE45" s="148"/>
      <c r="BF45" s="148"/>
      <c r="BG45" s="148"/>
      <c r="BH45" s="148"/>
      <c r="BI45" s="5" t="s">
        <v>105</v>
      </c>
      <c r="BJ45" s="25"/>
      <c r="BK45" s="18"/>
      <c r="BL45" s="65"/>
      <c r="BM45" s="18"/>
      <c r="BN45" s="18"/>
      <c r="BO45" s="32"/>
      <c r="BP45" s="18"/>
      <c r="BQ45" s="18"/>
      <c r="BR45" s="18"/>
      <c r="BS45" s="18"/>
      <c r="BT45" s="18"/>
      <c r="BU45" s="17"/>
      <c r="BV45" s="18"/>
      <c r="BW45" s="18"/>
      <c r="BX45" s="18"/>
      <c r="BY45" s="19"/>
      <c r="BZ45" s="18"/>
      <c r="CA45" s="18"/>
      <c r="CB45" s="18"/>
      <c r="CC45" s="18"/>
      <c r="CD45" s="18"/>
      <c r="CE45" s="29"/>
      <c r="CF45" s="19"/>
    </row>
    <row r="46" spans="1:84" ht="12.95" customHeight="1" x14ac:dyDescent="0.15">
      <c r="A46" s="151">
        <v>7.5</v>
      </c>
      <c r="B46" s="147"/>
      <c r="C46" s="10" t="s">
        <v>87</v>
      </c>
      <c r="D46" s="5"/>
      <c r="E46" s="5"/>
      <c r="F46" s="5"/>
      <c r="G46" s="5"/>
      <c r="H46" s="5"/>
      <c r="I46" s="25"/>
      <c r="J46" s="10"/>
      <c r="K46" s="5"/>
      <c r="L46" s="5"/>
      <c r="M46" s="148"/>
      <c r="N46" s="148"/>
      <c r="O46" s="148"/>
      <c r="P46" s="148"/>
      <c r="Q46" s="148"/>
      <c r="R46" s="5" t="s">
        <v>25</v>
      </c>
      <c r="S46" s="10"/>
      <c r="T46" s="5"/>
      <c r="U46" s="5"/>
      <c r="V46" s="45"/>
      <c r="W46" s="45"/>
      <c r="X46" s="45"/>
      <c r="Y46" s="45"/>
      <c r="Z46" s="45"/>
      <c r="AA46" s="5"/>
      <c r="AB46" s="5"/>
      <c r="AC46" s="5"/>
      <c r="AD46" s="5"/>
      <c r="AE46" s="5"/>
      <c r="AF46" s="61"/>
      <c r="AG46" s="243">
        <v>19.2</v>
      </c>
      <c r="AH46" s="147"/>
      <c r="AI46" s="48" t="s">
        <v>174</v>
      </c>
      <c r="AJ46" s="5"/>
      <c r="AK46" s="5"/>
      <c r="AL46" s="5"/>
      <c r="AM46" s="5"/>
      <c r="AN46" s="5"/>
      <c r="AO46" s="25"/>
      <c r="AP46" s="164"/>
      <c r="AQ46" s="148"/>
      <c r="AR46" s="148"/>
      <c r="AS46" s="148"/>
      <c r="AT46" s="148"/>
      <c r="AU46" s="5" t="s">
        <v>111</v>
      </c>
      <c r="AV46" s="25"/>
      <c r="AW46" s="164"/>
      <c r="AX46" s="148"/>
      <c r="AY46" s="148"/>
      <c r="AZ46" s="148"/>
      <c r="BA46" s="148"/>
      <c r="BB46" s="5" t="s">
        <v>111</v>
      </c>
      <c r="BC46" s="25"/>
      <c r="BD46" s="164"/>
      <c r="BE46" s="148"/>
      <c r="BF46" s="148"/>
      <c r="BG46" s="148"/>
      <c r="BH46" s="148"/>
      <c r="BI46" s="5" t="s">
        <v>111</v>
      </c>
      <c r="BJ46" s="25"/>
      <c r="BK46" s="18"/>
      <c r="BL46" s="65"/>
      <c r="BM46" s="18"/>
      <c r="BN46" s="18"/>
      <c r="BO46" s="32"/>
      <c r="BP46" s="18"/>
      <c r="BQ46" s="18"/>
      <c r="BR46" s="18"/>
      <c r="BS46" s="272"/>
      <c r="BT46" s="272"/>
      <c r="BU46" s="18"/>
      <c r="BV46" s="18"/>
      <c r="BW46" s="18"/>
      <c r="BX46" s="18"/>
      <c r="BY46" s="18"/>
      <c r="BZ46" s="273"/>
      <c r="CA46" s="273"/>
      <c r="CB46" s="18"/>
      <c r="CC46" s="18"/>
      <c r="CD46" s="18"/>
      <c r="CE46" s="29"/>
      <c r="CF46" s="19"/>
    </row>
    <row r="47" spans="1:84" ht="12.95" customHeight="1" x14ac:dyDescent="0.15">
      <c r="A47" s="155">
        <v>7.6</v>
      </c>
      <c r="B47" s="156"/>
      <c r="C47" s="161" t="s">
        <v>88</v>
      </c>
      <c r="D47" s="161"/>
      <c r="E47" s="161"/>
      <c r="F47" s="161"/>
      <c r="G47" s="161"/>
      <c r="H47" s="161"/>
      <c r="I47" s="161"/>
      <c r="J47" s="146" t="s">
        <v>214</v>
      </c>
      <c r="K47" s="147"/>
      <c r="L47" s="56" t="s">
        <v>99</v>
      </c>
      <c r="M47" s="45"/>
      <c r="N47" s="148"/>
      <c r="O47" s="148"/>
      <c r="P47" s="148"/>
      <c r="Q47" s="148"/>
      <c r="R47" s="148"/>
      <c r="S47" s="25" t="s">
        <v>100</v>
      </c>
      <c r="T47" s="56" t="s">
        <v>101</v>
      </c>
      <c r="U47" s="45"/>
      <c r="V47" s="148"/>
      <c r="W47" s="148"/>
      <c r="X47" s="148"/>
      <c r="Y47" s="148"/>
      <c r="Z47" s="148"/>
      <c r="AA47" s="25" t="s">
        <v>100</v>
      </c>
      <c r="AB47" s="121" t="s">
        <v>238</v>
      </c>
      <c r="AC47" s="18"/>
      <c r="AD47" s="18"/>
      <c r="AE47" s="18"/>
      <c r="AF47" s="65"/>
      <c r="AG47" s="243">
        <v>19.3</v>
      </c>
      <c r="AH47" s="147"/>
      <c r="AI47" s="48" t="s">
        <v>175</v>
      </c>
      <c r="AJ47" s="5"/>
      <c r="AK47" s="5"/>
      <c r="AL47" s="5"/>
      <c r="AM47" s="5"/>
      <c r="AN47" s="5"/>
      <c r="AO47" s="25"/>
      <c r="AP47" s="164"/>
      <c r="AQ47" s="148"/>
      <c r="AR47" s="148"/>
      <c r="AS47" s="148"/>
      <c r="AT47" s="148"/>
      <c r="AU47" s="82" t="s">
        <v>176</v>
      </c>
      <c r="AV47" s="25"/>
      <c r="AW47" s="164"/>
      <c r="AX47" s="148"/>
      <c r="AY47" s="148"/>
      <c r="AZ47" s="148"/>
      <c r="BA47" s="148"/>
      <c r="BB47" s="82" t="s">
        <v>176</v>
      </c>
      <c r="BC47" s="25"/>
      <c r="BD47" s="164"/>
      <c r="BE47" s="148"/>
      <c r="BF47" s="148"/>
      <c r="BG47" s="148"/>
      <c r="BH47" s="148"/>
      <c r="BI47" s="82" t="s">
        <v>176</v>
      </c>
      <c r="BJ47" s="25"/>
      <c r="BK47" s="33"/>
      <c r="BL47" s="69"/>
      <c r="BM47" s="18"/>
      <c r="BN47" s="18"/>
      <c r="BO47" s="32"/>
      <c r="BP47" s="18"/>
      <c r="BQ47" s="18"/>
      <c r="BR47" s="18"/>
      <c r="BS47" s="272"/>
      <c r="BT47" s="272"/>
      <c r="BU47" s="18"/>
      <c r="BV47" s="18"/>
      <c r="BW47" s="18"/>
      <c r="BX47" s="18"/>
      <c r="BY47" s="18"/>
      <c r="BZ47" s="273"/>
      <c r="CA47" s="273"/>
      <c r="CB47" s="18"/>
      <c r="CC47" s="18"/>
      <c r="CD47" s="18"/>
      <c r="CE47" s="29"/>
      <c r="CF47" s="19"/>
    </row>
    <row r="48" spans="1:84" ht="12.95" customHeight="1" x14ac:dyDescent="0.15">
      <c r="A48" s="157"/>
      <c r="B48" s="158"/>
      <c r="C48" s="162"/>
      <c r="D48" s="162"/>
      <c r="E48" s="162"/>
      <c r="F48" s="162"/>
      <c r="G48" s="162"/>
      <c r="H48" s="162"/>
      <c r="I48" s="162"/>
      <c r="J48" s="146" t="s">
        <v>215</v>
      </c>
      <c r="K48" s="147"/>
      <c r="L48" s="56" t="s">
        <v>99</v>
      </c>
      <c r="M48" s="45"/>
      <c r="N48" s="148"/>
      <c r="O48" s="148"/>
      <c r="P48" s="148"/>
      <c r="Q48" s="148"/>
      <c r="R48" s="148"/>
      <c r="S48" s="25" t="s">
        <v>100</v>
      </c>
      <c r="T48" s="56" t="s">
        <v>101</v>
      </c>
      <c r="U48" s="45"/>
      <c r="V48" s="148"/>
      <c r="W48" s="148"/>
      <c r="X48" s="148"/>
      <c r="Y48" s="148"/>
      <c r="Z48" s="148"/>
      <c r="AA48" s="25" t="s">
        <v>100</v>
      </c>
      <c r="AB48" s="122" t="s">
        <v>235</v>
      </c>
      <c r="AC48" s="18"/>
      <c r="AD48" s="18"/>
      <c r="AE48" s="18"/>
      <c r="AF48" s="65"/>
      <c r="AG48" s="243" t="s">
        <v>219</v>
      </c>
      <c r="AH48" s="147"/>
      <c r="AI48" s="48" t="s">
        <v>177</v>
      </c>
      <c r="AJ48" s="5"/>
      <c r="AK48" s="5"/>
      <c r="AL48" s="5"/>
      <c r="AM48" s="5"/>
      <c r="AN48" s="5"/>
      <c r="AO48" s="25"/>
      <c r="AP48" s="164"/>
      <c r="AQ48" s="148"/>
      <c r="AR48" s="148"/>
      <c r="AS48" s="148"/>
      <c r="AT48" s="148"/>
      <c r="AU48" s="92" t="s">
        <v>179</v>
      </c>
      <c r="AV48" s="25"/>
      <c r="AW48" s="164"/>
      <c r="AX48" s="148"/>
      <c r="AY48" s="148"/>
      <c r="AZ48" s="148"/>
      <c r="BA48" s="148"/>
      <c r="BB48" s="92" t="s">
        <v>179</v>
      </c>
      <c r="BC48" s="25"/>
      <c r="BD48" s="164"/>
      <c r="BE48" s="148"/>
      <c r="BF48" s="148"/>
      <c r="BG48" s="148"/>
      <c r="BH48" s="148"/>
      <c r="BI48" s="92" t="s">
        <v>179</v>
      </c>
      <c r="BJ48" s="25"/>
      <c r="BK48" s="10"/>
      <c r="BL48" s="61"/>
      <c r="BM48" s="18"/>
      <c r="BN48" s="18"/>
      <c r="BO48" s="32"/>
      <c r="BP48" s="18" t="s">
        <v>99</v>
      </c>
      <c r="BQ48" s="18"/>
      <c r="BR48" s="18"/>
      <c r="BS48" s="272"/>
      <c r="BT48" s="272"/>
      <c r="BU48" s="18"/>
      <c r="BV48" s="18"/>
      <c r="BW48" s="18"/>
      <c r="BX48" s="18"/>
      <c r="BY48" s="18"/>
      <c r="BZ48" s="273"/>
      <c r="CA48" s="273"/>
      <c r="CB48" s="18" t="s">
        <v>101</v>
      </c>
      <c r="CC48" s="18"/>
      <c r="CD48" s="18"/>
      <c r="CE48" s="29"/>
      <c r="CF48" s="19"/>
    </row>
    <row r="49" spans="1:84" ht="12.95" customHeight="1" x14ac:dyDescent="0.15">
      <c r="A49" s="159"/>
      <c r="B49" s="160"/>
      <c r="C49" s="163"/>
      <c r="D49" s="163"/>
      <c r="E49" s="163"/>
      <c r="F49" s="163"/>
      <c r="G49" s="163"/>
      <c r="H49" s="163"/>
      <c r="I49" s="163"/>
      <c r="J49" s="152" t="s">
        <v>102</v>
      </c>
      <c r="K49" s="153"/>
      <c r="L49" s="110" t="s">
        <v>99</v>
      </c>
      <c r="M49" s="89"/>
      <c r="N49" s="154"/>
      <c r="O49" s="154"/>
      <c r="P49" s="154"/>
      <c r="Q49" s="154"/>
      <c r="R49" s="154"/>
      <c r="S49" s="26" t="s">
        <v>100</v>
      </c>
      <c r="T49" s="110" t="s">
        <v>101</v>
      </c>
      <c r="U49" s="89"/>
      <c r="V49" s="154"/>
      <c r="W49" s="154"/>
      <c r="X49" s="154"/>
      <c r="Y49" s="154"/>
      <c r="Z49" s="154"/>
      <c r="AA49" s="26" t="s">
        <v>100</v>
      </c>
      <c r="AB49" s="126" t="s">
        <v>236</v>
      </c>
      <c r="AC49" s="21"/>
      <c r="AD49" s="21"/>
      <c r="AE49" s="21"/>
      <c r="AF49" s="111"/>
      <c r="AG49" s="243" t="s">
        <v>219</v>
      </c>
      <c r="AH49" s="147"/>
      <c r="AI49" s="48" t="s">
        <v>178</v>
      </c>
      <c r="AJ49" s="5"/>
      <c r="AK49" s="5"/>
      <c r="AL49" s="5"/>
      <c r="AM49" s="5"/>
      <c r="AN49" s="5"/>
      <c r="AO49" s="25"/>
      <c r="AP49" s="148"/>
      <c r="AQ49" s="148"/>
      <c r="AR49" s="148"/>
      <c r="AS49" s="148"/>
      <c r="AT49" s="148"/>
      <c r="AU49" s="144" t="s">
        <v>179</v>
      </c>
      <c r="AV49" s="25"/>
      <c r="AW49" s="164"/>
      <c r="AX49" s="148"/>
      <c r="AY49" s="148"/>
      <c r="AZ49" s="148"/>
      <c r="BA49" s="148"/>
      <c r="BB49" s="144" t="s">
        <v>179</v>
      </c>
      <c r="BC49" s="25"/>
      <c r="BD49" s="164"/>
      <c r="BE49" s="148"/>
      <c r="BF49" s="148"/>
      <c r="BG49" s="148"/>
      <c r="BH49" s="148"/>
      <c r="BI49" s="144" t="s">
        <v>179</v>
      </c>
      <c r="BJ49" s="25"/>
      <c r="BK49" s="10"/>
      <c r="BL49" s="61"/>
      <c r="BM49" s="18"/>
      <c r="BN49" s="18"/>
      <c r="BO49" s="32"/>
      <c r="BP49" s="258"/>
      <c r="BQ49" s="258"/>
      <c r="BR49" s="18" t="s">
        <v>100</v>
      </c>
      <c r="BS49" s="272"/>
      <c r="BT49" s="272"/>
      <c r="BU49" s="18"/>
      <c r="BV49" s="18"/>
      <c r="BW49" s="18"/>
      <c r="BX49" s="18"/>
      <c r="BY49" s="18"/>
      <c r="BZ49" s="273"/>
      <c r="CA49" s="273"/>
      <c r="CB49" s="258"/>
      <c r="CC49" s="258"/>
      <c r="CD49" s="18" t="s">
        <v>100</v>
      </c>
      <c r="CE49" s="29"/>
      <c r="CF49" s="19"/>
    </row>
    <row r="50" spans="1:84" ht="12.95" customHeight="1" x14ac:dyDescent="0.15">
      <c r="A50" s="36">
        <v>8</v>
      </c>
      <c r="B50" s="35" t="s">
        <v>89</v>
      </c>
      <c r="C50" s="4"/>
      <c r="D50" s="4"/>
      <c r="E50" s="4"/>
      <c r="F50" s="4"/>
      <c r="G50" s="4"/>
      <c r="H50" s="4"/>
      <c r="I50" s="34"/>
      <c r="J50" s="184" t="s">
        <v>19</v>
      </c>
      <c r="K50" s="149"/>
      <c r="L50" s="149"/>
      <c r="M50" s="149" t="s">
        <v>31</v>
      </c>
      <c r="N50" s="149"/>
      <c r="O50" s="149"/>
      <c r="P50" s="149"/>
      <c r="Q50" s="149"/>
      <c r="R50" s="4" t="s">
        <v>20</v>
      </c>
      <c r="S50" s="149" t="s">
        <v>19</v>
      </c>
      <c r="T50" s="149"/>
      <c r="U50" s="149"/>
      <c r="V50" s="149" t="s">
        <v>31</v>
      </c>
      <c r="W50" s="149"/>
      <c r="X50" s="149"/>
      <c r="Y50" s="149"/>
      <c r="Z50" s="150"/>
      <c r="AA50" s="4"/>
      <c r="AB50" s="4"/>
      <c r="AC50" s="4"/>
      <c r="AD50" s="4"/>
      <c r="AE50" s="4"/>
      <c r="AF50" s="60"/>
      <c r="AG50" s="261">
        <v>19.399999999999999</v>
      </c>
      <c r="AH50" s="262"/>
      <c r="AI50" s="264" t="s">
        <v>276</v>
      </c>
      <c r="AJ50" s="174"/>
      <c r="AK50" s="174"/>
      <c r="AL50" s="174"/>
      <c r="AM50" s="174"/>
      <c r="AN50" s="174"/>
      <c r="AO50" s="175"/>
      <c r="AP50" s="10" t="s">
        <v>277</v>
      </c>
      <c r="AQ50" s="5" t="s">
        <v>278</v>
      </c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61"/>
      <c r="BM50" s="18"/>
      <c r="BN50" s="18"/>
      <c r="BO50" s="32"/>
      <c r="BP50" s="30" t="s">
        <v>212</v>
      </c>
      <c r="BQ50" s="30"/>
      <c r="BR50" s="18"/>
      <c r="BS50" s="272"/>
      <c r="BT50" s="272"/>
      <c r="BU50" s="18"/>
      <c r="BV50" s="18"/>
      <c r="BW50" s="18"/>
      <c r="BX50" s="18"/>
      <c r="BY50" s="18"/>
      <c r="BZ50" s="273"/>
      <c r="CA50" s="273"/>
      <c r="CB50" s="30" t="s">
        <v>212</v>
      </c>
      <c r="CC50" s="30"/>
      <c r="CD50" s="30"/>
      <c r="CE50" s="29"/>
      <c r="CF50" s="19"/>
    </row>
    <row r="51" spans="1:84" ht="12.95" customHeight="1" x14ac:dyDescent="0.15">
      <c r="A51" s="151">
        <v>8.1</v>
      </c>
      <c r="B51" s="147"/>
      <c r="C51" s="48" t="s">
        <v>90</v>
      </c>
      <c r="D51" s="5"/>
      <c r="E51" s="5"/>
      <c r="F51" s="5"/>
      <c r="G51" s="5"/>
      <c r="H51" s="5"/>
      <c r="I51" s="25"/>
      <c r="J51" s="44" t="s">
        <v>13</v>
      </c>
      <c r="K51" s="148"/>
      <c r="L51" s="148"/>
      <c r="M51" s="148"/>
      <c r="N51" s="148"/>
      <c r="O51" s="148"/>
      <c r="P51" s="148"/>
      <c r="Q51" s="5" t="s">
        <v>14</v>
      </c>
      <c r="R51" s="25"/>
      <c r="S51" s="10" t="s">
        <v>92</v>
      </c>
      <c r="T51" s="5"/>
      <c r="U51" s="5"/>
      <c r="V51" s="5"/>
      <c r="W51" s="5"/>
      <c r="X51" s="45"/>
      <c r="Y51" s="45"/>
      <c r="Z51" s="45"/>
      <c r="AA51" s="148"/>
      <c r="AB51" s="148"/>
      <c r="AC51" s="148"/>
      <c r="AD51" s="148"/>
      <c r="AE51" s="148"/>
      <c r="AF51" s="234"/>
      <c r="AG51" s="263"/>
      <c r="AH51" s="208"/>
      <c r="AI51" s="265"/>
      <c r="AJ51" s="266"/>
      <c r="AK51" s="266"/>
      <c r="AL51" s="266"/>
      <c r="AM51" s="266"/>
      <c r="AN51" s="266"/>
      <c r="AO51" s="267"/>
      <c r="AP51" s="11" t="s">
        <v>29</v>
      </c>
      <c r="AQ51" s="8" t="s">
        <v>279</v>
      </c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62"/>
      <c r="BM51" s="18"/>
      <c r="BN51" s="18"/>
      <c r="BO51" s="188"/>
      <c r="BP51" s="32"/>
      <c r="BQ51" s="18"/>
      <c r="BR51" s="18"/>
      <c r="BS51" s="272"/>
      <c r="BT51" s="272"/>
      <c r="BU51" s="18"/>
      <c r="BV51" s="18"/>
      <c r="BW51" s="18"/>
      <c r="BX51" s="18"/>
      <c r="BY51" s="18"/>
      <c r="BZ51" s="273"/>
      <c r="CA51" s="273"/>
      <c r="CB51" s="7"/>
      <c r="CC51" s="7"/>
      <c r="CD51" s="7"/>
      <c r="CE51" s="29"/>
      <c r="CF51" s="19"/>
    </row>
    <row r="52" spans="1:84" ht="12.95" customHeight="1" x14ac:dyDescent="0.15">
      <c r="A52" s="151">
        <v>8.1999999999999993</v>
      </c>
      <c r="B52" s="147"/>
      <c r="C52" s="48" t="s">
        <v>91</v>
      </c>
      <c r="D52" s="5"/>
      <c r="E52" s="5"/>
      <c r="F52" s="5"/>
      <c r="G52" s="5"/>
      <c r="H52" s="5"/>
      <c r="I52" s="25"/>
      <c r="J52" s="10" t="s">
        <v>93</v>
      </c>
      <c r="K52" s="5"/>
      <c r="L52" s="5"/>
      <c r="M52" s="5"/>
      <c r="N52" s="5"/>
      <c r="O52" s="45"/>
      <c r="P52" s="45"/>
      <c r="Q52" s="45"/>
      <c r="R52" s="148"/>
      <c r="S52" s="148"/>
      <c r="T52" s="148"/>
      <c r="U52" s="148"/>
      <c r="V52" s="148"/>
      <c r="W52" s="148"/>
      <c r="X52" s="165"/>
      <c r="Y52" s="5"/>
      <c r="Z52" s="5"/>
      <c r="AA52" s="5"/>
      <c r="AB52" s="5"/>
      <c r="AC52" s="5"/>
      <c r="AD52" s="5"/>
      <c r="AE52" s="5"/>
      <c r="AF52" s="61"/>
      <c r="AG52" s="72">
        <v>20</v>
      </c>
      <c r="AH52" s="35" t="s">
        <v>180</v>
      </c>
      <c r="AI52" s="73"/>
      <c r="AJ52" s="73"/>
      <c r="AK52" s="73"/>
      <c r="AL52" s="73"/>
      <c r="AM52" s="4"/>
      <c r="AN52" s="4"/>
      <c r="AO52" s="34"/>
      <c r="AP52" s="184" t="s">
        <v>19</v>
      </c>
      <c r="AQ52" s="149"/>
      <c r="AR52" s="149"/>
      <c r="AS52" s="149" t="s">
        <v>31</v>
      </c>
      <c r="AT52" s="149"/>
      <c r="AU52" s="149"/>
      <c r="AV52" s="149"/>
      <c r="AW52" s="149"/>
      <c r="AX52" s="4" t="s">
        <v>20</v>
      </c>
      <c r="AY52" s="149" t="s">
        <v>31</v>
      </c>
      <c r="AZ52" s="149"/>
      <c r="BA52" s="149"/>
      <c r="BB52" s="149"/>
      <c r="BC52" s="150"/>
      <c r="BD52" s="4"/>
      <c r="BE52" s="4"/>
      <c r="BF52" s="4"/>
      <c r="BG52" s="4"/>
      <c r="BH52" s="4"/>
      <c r="BI52" s="4"/>
      <c r="BJ52" s="4"/>
      <c r="BK52" s="4"/>
      <c r="BL52" s="60"/>
      <c r="BM52" s="18"/>
      <c r="BN52" s="18"/>
      <c r="BO52" s="188"/>
      <c r="BP52" s="32"/>
      <c r="BQ52" s="18"/>
      <c r="BR52" s="18"/>
      <c r="BS52" s="272"/>
      <c r="BT52" s="272"/>
      <c r="BU52" s="18"/>
      <c r="BV52" s="18"/>
      <c r="BW52" s="18"/>
      <c r="BX52" s="18"/>
      <c r="BY52" s="18"/>
      <c r="BZ52" s="273"/>
      <c r="CA52" s="273"/>
      <c r="CB52" s="18"/>
      <c r="CC52" s="18"/>
      <c r="CD52" s="18"/>
      <c r="CE52" s="29"/>
      <c r="CF52" s="19"/>
    </row>
    <row r="53" spans="1:84" ht="12.95" customHeight="1" x14ac:dyDescent="0.15">
      <c r="A53" s="169">
        <v>8.3000000000000007</v>
      </c>
      <c r="B53" s="170"/>
      <c r="C53" s="182" t="s">
        <v>94</v>
      </c>
      <c r="D53" s="182"/>
      <c r="E53" s="182"/>
      <c r="F53" s="182"/>
      <c r="G53" s="182"/>
      <c r="H53" s="182"/>
      <c r="I53" s="238"/>
      <c r="J53" s="146" t="s">
        <v>95</v>
      </c>
      <c r="K53" s="147"/>
      <c r="L53" s="56" t="s">
        <v>99</v>
      </c>
      <c r="M53" s="45"/>
      <c r="N53" s="148"/>
      <c r="O53" s="148"/>
      <c r="P53" s="148"/>
      <c r="Q53" s="148"/>
      <c r="R53" s="148"/>
      <c r="S53" s="25" t="s">
        <v>100</v>
      </c>
      <c r="T53" s="56" t="s">
        <v>101</v>
      </c>
      <c r="U53" s="45"/>
      <c r="V53" s="148"/>
      <c r="W53" s="148"/>
      <c r="X53" s="148"/>
      <c r="Y53" s="148"/>
      <c r="Z53" s="148"/>
      <c r="AA53" s="25" t="s">
        <v>100</v>
      </c>
      <c r="AB53" s="121" t="s">
        <v>239</v>
      </c>
      <c r="AC53" s="7"/>
      <c r="AD53" s="7"/>
      <c r="AE53" s="7"/>
      <c r="AF53" s="63"/>
      <c r="AG53" s="243">
        <v>20.100000000000001</v>
      </c>
      <c r="AH53" s="147"/>
      <c r="AI53" s="48" t="s">
        <v>181</v>
      </c>
      <c r="AJ53" s="5"/>
      <c r="AK53" s="5"/>
      <c r="AL53" s="5"/>
      <c r="AM53" s="5"/>
      <c r="AN53" s="5"/>
      <c r="AO53" s="25"/>
      <c r="AP53" s="10" t="s">
        <v>117</v>
      </c>
      <c r="AQ53" s="5" t="s">
        <v>182</v>
      </c>
      <c r="AR53" s="5"/>
      <c r="AS53" s="5"/>
      <c r="AT53" s="5"/>
      <c r="AU53" s="5"/>
      <c r="AV53" s="5" t="s">
        <v>117</v>
      </c>
      <c r="AW53" s="5" t="s">
        <v>183</v>
      </c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61"/>
      <c r="BM53" s="18"/>
      <c r="BN53" s="18"/>
      <c r="BO53" s="271"/>
      <c r="BP53" s="33"/>
      <c r="BQ53" s="30"/>
      <c r="BR53" s="18"/>
      <c r="BS53" s="20"/>
      <c r="BT53" s="21"/>
      <c r="BU53" s="21"/>
      <c r="BV53" s="21" t="s">
        <v>211</v>
      </c>
      <c r="BW53" s="21"/>
      <c r="BX53" s="21"/>
      <c r="BY53" s="21"/>
      <c r="BZ53" s="21"/>
      <c r="CA53" s="22"/>
      <c r="CB53" s="18"/>
      <c r="CC53" s="30"/>
      <c r="CD53" s="30"/>
      <c r="CE53" s="71"/>
      <c r="CF53" s="19"/>
    </row>
    <row r="54" spans="1:84" ht="12.95" customHeight="1" x14ac:dyDescent="0.15">
      <c r="A54" s="242"/>
      <c r="B54" s="207"/>
      <c r="C54" s="239"/>
      <c r="D54" s="239"/>
      <c r="E54" s="239"/>
      <c r="F54" s="239"/>
      <c r="G54" s="239"/>
      <c r="H54" s="239"/>
      <c r="I54" s="240"/>
      <c r="J54" s="146" t="s">
        <v>96</v>
      </c>
      <c r="K54" s="147"/>
      <c r="L54" s="56" t="s">
        <v>99</v>
      </c>
      <c r="M54" s="45"/>
      <c r="N54" s="148"/>
      <c r="O54" s="148"/>
      <c r="P54" s="148"/>
      <c r="Q54" s="148"/>
      <c r="R54" s="148"/>
      <c r="S54" s="25" t="s">
        <v>100</v>
      </c>
      <c r="T54" s="56" t="s">
        <v>101</v>
      </c>
      <c r="U54" s="45"/>
      <c r="V54" s="148"/>
      <c r="W54" s="148"/>
      <c r="X54" s="148"/>
      <c r="Y54" s="148"/>
      <c r="Z54" s="148"/>
      <c r="AA54" s="25" t="s">
        <v>100</v>
      </c>
      <c r="AB54" s="121" t="s">
        <v>235</v>
      </c>
      <c r="AC54" s="18"/>
      <c r="AD54" s="18"/>
      <c r="AE54" s="18"/>
      <c r="AF54" s="65"/>
      <c r="AG54" s="243">
        <v>20.2</v>
      </c>
      <c r="AH54" s="147"/>
      <c r="AI54" s="48" t="s">
        <v>184</v>
      </c>
      <c r="AJ54" s="5"/>
      <c r="AK54" s="5"/>
      <c r="AL54" s="5"/>
      <c r="AM54" s="5"/>
      <c r="AN54" s="5"/>
      <c r="AO54" s="25"/>
      <c r="AP54" s="10" t="s">
        <v>186</v>
      </c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61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9"/>
    </row>
    <row r="55" spans="1:84" ht="12.95" customHeight="1" x14ac:dyDescent="0.15">
      <c r="A55" s="242"/>
      <c r="B55" s="207"/>
      <c r="C55" s="239"/>
      <c r="D55" s="239"/>
      <c r="E55" s="239"/>
      <c r="F55" s="239"/>
      <c r="G55" s="239"/>
      <c r="H55" s="239"/>
      <c r="I55" s="240"/>
      <c r="J55" s="146" t="s">
        <v>97</v>
      </c>
      <c r="K55" s="147"/>
      <c r="L55" s="56" t="s">
        <v>99</v>
      </c>
      <c r="M55" s="45"/>
      <c r="N55" s="148"/>
      <c r="O55" s="148"/>
      <c r="P55" s="148"/>
      <c r="Q55" s="148"/>
      <c r="R55" s="148"/>
      <c r="S55" s="25" t="s">
        <v>100</v>
      </c>
      <c r="T55" s="56" t="s">
        <v>101</v>
      </c>
      <c r="U55" s="45"/>
      <c r="V55" s="148"/>
      <c r="W55" s="148"/>
      <c r="X55" s="148"/>
      <c r="Y55" s="148"/>
      <c r="Z55" s="148"/>
      <c r="AA55" s="25" t="s">
        <v>100</v>
      </c>
      <c r="AB55" s="122" t="s">
        <v>236</v>
      </c>
      <c r="AC55" s="18"/>
      <c r="AD55" s="18"/>
      <c r="AE55" s="18"/>
      <c r="AF55" s="65"/>
      <c r="AG55" s="243">
        <v>20.3</v>
      </c>
      <c r="AH55" s="147"/>
      <c r="AI55" s="48" t="s">
        <v>185</v>
      </c>
      <c r="AJ55" s="5"/>
      <c r="AK55" s="5"/>
      <c r="AL55" s="5"/>
      <c r="AM55" s="5"/>
      <c r="AN55" s="5"/>
      <c r="AO55" s="25"/>
      <c r="AP55" s="10" t="s">
        <v>186</v>
      </c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61"/>
      <c r="BM55" s="18"/>
      <c r="BN55" s="18"/>
      <c r="BO55" s="18"/>
      <c r="BP55" s="18"/>
      <c r="BQ55" s="18"/>
      <c r="BR55" s="18"/>
      <c r="BS55" s="32"/>
      <c r="BT55" s="18"/>
      <c r="BU55" s="33"/>
      <c r="BV55" s="259"/>
      <c r="BW55" s="259"/>
      <c r="BX55" s="259"/>
      <c r="BY55" s="71"/>
      <c r="BZ55" s="18"/>
      <c r="CA55" s="29"/>
      <c r="CB55" s="18"/>
      <c r="CC55" s="18"/>
      <c r="CD55" s="18"/>
      <c r="CE55" s="18"/>
      <c r="CF55" s="19"/>
    </row>
    <row r="56" spans="1:84" ht="12.95" customHeight="1" x14ac:dyDescent="0.15">
      <c r="A56" s="242"/>
      <c r="B56" s="207"/>
      <c r="C56" s="239"/>
      <c r="D56" s="239"/>
      <c r="E56" s="239"/>
      <c r="F56" s="239"/>
      <c r="G56" s="239"/>
      <c r="H56" s="239"/>
      <c r="I56" s="240"/>
      <c r="J56" s="146" t="s">
        <v>98</v>
      </c>
      <c r="K56" s="147"/>
      <c r="L56" s="56" t="s">
        <v>99</v>
      </c>
      <c r="M56" s="45"/>
      <c r="N56" s="148"/>
      <c r="O56" s="148"/>
      <c r="P56" s="148"/>
      <c r="Q56" s="148"/>
      <c r="R56" s="148"/>
      <c r="S56" s="25" t="s">
        <v>100</v>
      </c>
      <c r="T56" s="56" t="s">
        <v>101</v>
      </c>
      <c r="U56" s="45"/>
      <c r="V56" s="148"/>
      <c r="W56" s="148"/>
      <c r="X56" s="148"/>
      <c r="Y56" s="148"/>
      <c r="Z56" s="148"/>
      <c r="AA56" s="25" t="s">
        <v>100</v>
      </c>
      <c r="AB56" s="33"/>
      <c r="AC56" s="30"/>
      <c r="AD56" s="30"/>
      <c r="AE56" s="30"/>
      <c r="AF56" s="69"/>
      <c r="AG56" s="250">
        <v>20.399999999999999</v>
      </c>
      <c r="AH56" s="156"/>
      <c r="AI56" s="277" t="s">
        <v>187</v>
      </c>
      <c r="AJ56" s="277"/>
      <c r="AK56" s="277"/>
      <c r="AL56" s="277"/>
      <c r="AM56" s="277"/>
      <c r="AN56" s="277"/>
      <c r="AO56" s="277"/>
      <c r="AP56" s="146" t="s">
        <v>188</v>
      </c>
      <c r="AQ56" s="147"/>
      <c r="AR56" s="56" t="s">
        <v>99</v>
      </c>
      <c r="AS56" s="45"/>
      <c r="AT56" s="148"/>
      <c r="AU56" s="148"/>
      <c r="AV56" s="148"/>
      <c r="AW56" s="148"/>
      <c r="AX56" s="148"/>
      <c r="AY56" s="25" t="s">
        <v>100</v>
      </c>
      <c r="AZ56" s="56" t="s">
        <v>101</v>
      </c>
      <c r="BA56" s="45"/>
      <c r="BB56" s="148"/>
      <c r="BC56" s="148"/>
      <c r="BD56" s="148"/>
      <c r="BE56" s="148"/>
      <c r="BF56" s="148"/>
      <c r="BG56" s="25" t="s">
        <v>100</v>
      </c>
      <c r="BH56" s="128" t="s">
        <v>232</v>
      </c>
      <c r="BI56" s="7"/>
      <c r="BJ56" s="7"/>
      <c r="BK56" s="7"/>
      <c r="BL56" s="63"/>
      <c r="BM56" s="18"/>
      <c r="BN56" s="18"/>
      <c r="BO56" s="18"/>
      <c r="BP56" s="18"/>
      <c r="BQ56" s="18"/>
      <c r="BR56" s="18"/>
      <c r="BS56" s="33"/>
      <c r="BT56" s="30"/>
      <c r="BU56" s="30"/>
      <c r="BV56" s="148"/>
      <c r="BW56" s="148"/>
      <c r="BX56" s="148"/>
      <c r="BY56" s="30"/>
      <c r="BZ56" s="30"/>
      <c r="CA56" s="71"/>
      <c r="CB56" s="18"/>
      <c r="CC56" s="18"/>
      <c r="CD56" s="18"/>
      <c r="CE56" s="18"/>
      <c r="CF56" s="19"/>
    </row>
    <row r="57" spans="1:84" ht="12.95" customHeight="1" x14ac:dyDescent="0.15">
      <c r="A57" s="171"/>
      <c r="B57" s="172"/>
      <c r="C57" s="183"/>
      <c r="D57" s="183"/>
      <c r="E57" s="183"/>
      <c r="F57" s="183"/>
      <c r="G57" s="183"/>
      <c r="H57" s="183"/>
      <c r="I57" s="241"/>
      <c r="J57" s="146" t="s">
        <v>102</v>
      </c>
      <c r="K57" s="147"/>
      <c r="L57" s="56" t="s">
        <v>99</v>
      </c>
      <c r="M57" s="45"/>
      <c r="N57" s="148"/>
      <c r="O57" s="148"/>
      <c r="P57" s="148"/>
      <c r="Q57" s="148"/>
      <c r="R57" s="148"/>
      <c r="S57" s="25" t="s">
        <v>100</v>
      </c>
      <c r="T57" s="56" t="s">
        <v>101</v>
      </c>
      <c r="U57" s="45"/>
      <c r="V57" s="148"/>
      <c r="W57" s="148"/>
      <c r="X57" s="148"/>
      <c r="Y57" s="148"/>
      <c r="Z57" s="148"/>
      <c r="AA57" s="25" t="s">
        <v>100</v>
      </c>
      <c r="AB57" s="30"/>
      <c r="AC57" s="30"/>
      <c r="AD57" s="30"/>
      <c r="AE57" s="30"/>
      <c r="AF57" s="69"/>
      <c r="AG57" s="254"/>
      <c r="AH57" s="158"/>
      <c r="AI57" s="278"/>
      <c r="AJ57" s="278"/>
      <c r="AK57" s="278"/>
      <c r="AL57" s="278"/>
      <c r="AM57" s="278"/>
      <c r="AN57" s="278"/>
      <c r="AO57" s="278"/>
      <c r="AP57" s="146" t="s">
        <v>189</v>
      </c>
      <c r="AQ57" s="147"/>
      <c r="AR57" s="56" t="s">
        <v>99</v>
      </c>
      <c r="AS57" s="45"/>
      <c r="AT57" s="148"/>
      <c r="AU57" s="148"/>
      <c r="AV57" s="148"/>
      <c r="AW57" s="148"/>
      <c r="AX57" s="148"/>
      <c r="AY57" s="25" t="s">
        <v>100</v>
      </c>
      <c r="AZ57" s="56" t="s">
        <v>101</v>
      </c>
      <c r="BA57" s="45"/>
      <c r="BB57" s="148"/>
      <c r="BC57" s="148"/>
      <c r="BD57" s="148"/>
      <c r="BE57" s="148"/>
      <c r="BF57" s="148"/>
      <c r="BG57" s="25" t="s">
        <v>100</v>
      </c>
      <c r="BH57" s="123" t="s">
        <v>233</v>
      </c>
      <c r="BI57" s="18"/>
      <c r="BJ57" s="18"/>
      <c r="BK57" s="18"/>
      <c r="BL57" s="65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9"/>
    </row>
    <row r="58" spans="1:84" ht="12.95" customHeight="1" x14ac:dyDescent="0.15">
      <c r="A58" s="36">
        <v>9</v>
      </c>
      <c r="B58" s="35" t="s">
        <v>103</v>
      </c>
      <c r="C58" s="4"/>
      <c r="D58" s="4"/>
      <c r="E58" s="4"/>
      <c r="F58" s="4"/>
      <c r="G58" s="4"/>
      <c r="H58" s="4"/>
      <c r="I58" s="34"/>
      <c r="J58" s="184" t="s">
        <v>19</v>
      </c>
      <c r="K58" s="149"/>
      <c r="L58" s="149"/>
      <c r="M58" s="149" t="s">
        <v>31</v>
      </c>
      <c r="N58" s="149"/>
      <c r="O58" s="149"/>
      <c r="P58" s="149"/>
      <c r="Q58" s="149"/>
      <c r="R58" s="4" t="s">
        <v>20</v>
      </c>
      <c r="S58" s="149" t="s">
        <v>19</v>
      </c>
      <c r="T58" s="149"/>
      <c r="U58" s="149"/>
      <c r="V58" s="149" t="s">
        <v>31</v>
      </c>
      <c r="W58" s="149"/>
      <c r="X58" s="149"/>
      <c r="Y58" s="149"/>
      <c r="Z58" s="150"/>
      <c r="AA58" s="4"/>
      <c r="AB58" s="4"/>
      <c r="AC58" s="4"/>
      <c r="AD58" s="4"/>
      <c r="AE58" s="4"/>
      <c r="AF58" s="60"/>
      <c r="AG58" s="254"/>
      <c r="AH58" s="158"/>
      <c r="AI58" s="278"/>
      <c r="AJ58" s="278"/>
      <c r="AK58" s="278"/>
      <c r="AL58" s="278"/>
      <c r="AM58" s="278"/>
      <c r="AN58" s="278"/>
      <c r="AO58" s="278"/>
      <c r="AP58" s="146" t="s">
        <v>190</v>
      </c>
      <c r="AQ58" s="147"/>
      <c r="AR58" s="56" t="s">
        <v>99</v>
      </c>
      <c r="AS58" s="45"/>
      <c r="AT58" s="148"/>
      <c r="AU58" s="148"/>
      <c r="AV58" s="148"/>
      <c r="AW58" s="148"/>
      <c r="AX58" s="148"/>
      <c r="AY58" s="25" t="s">
        <v>100</v>
      </c>
      <c r="AZ58" s="56" t="s">
        <v>101</v>
      </c>
      <c r="BA58" s="45"/>
      <c r="BB58" s="148"/>
      <c r="BC58" s="148"/>
      <c r="BD58" s="148"/>
      <c r="BE58" s="148"/>
      <c r="BF58" s="148"/>
      <c r="BG58" s="25" t="s">
        <v>100</v>
      </c>
      <c r="BH58" s="124" t="s">
        <v>236</v>
      </c>
      <c r="BI58" s="18"/>
      <c r="BJ58" s="18"/>
      <c r="BK58" s="18"/>
      <c r="BL58" s="65"/>
      <c r="BM58" s="114" t="s">
        <v>229</v>
      </c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115"/>
    </row>
    <row r="59" spans="1:84" ht="12.95" customHeight="1" x14ac:dyDescent="0.15">
      <c r="A59" s="185">
        <v>9.1</v>
      </c>
      <c r="B59" s="153"/>
      <c r="C59" s="49" t="s">
        <v>104</v>
      </c>
      <c r="D59" s="8"/>
      <c r="E59" s="8"/>
      <c r="F59" s="8"/>
      <c r="G59" s="8"/>
      <c r="H59" s="8"/>
      <c r="I59" s="26"/>
      <c r="J59" s="237"/>
      <c r="K59" s="154"/>
      <c r="L59" s="154"/>
      <c r="M59" s="154"/>
      <c r="N59" s="154"/>
      <c r="O59" s="154"/>
      <c r="P59" s="8" t="s">
        <v>105</v>
      </c>
      <c r="Q59" s="26"/>
      <c r="R59" s="136" t="s">
        <v>106</v>
      </c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62"/>
      <c r="AG59" s="254"/>
      <c r="AH59" s="158"/>
      <c r="AI59" s="278"/>
      <c r="AJ59" s="278"/>
      <c r="AK59" s="278"/>
      <c r="AL59" s="278"/>
      <c r="AM59" s="278"/>
      <c r="AN59" s="278"/>
      <c r="AO59" s="278"/>
      <c r="AP59" s="146" t="s">
        <v>191</v>
      </c>
      <c r="AQ59" s="147"/>
      <c r="AR59" s="56" t="s">
        <v>99</v>
      </c>
      <c r="AS59" s="45"/>
      <c r="AT59" s="148"/>
      <c r="AU59" s="148"/>
      <c r="AV59" s="148"/>
      <c r="AW59" s="148"/>
      <c r="AX59" s="148"/>
      <c r="AY59" s="25" t="s">
        <v>100</v>
      </c>
      <c r="AZ59" s="56" t="s">
        <v>101</v>
      </c>
      <c r="BA59" s="45"/>
      <c r="BB59" s="148"/>
      <c r="BC59" s="148"/>
      <c r="BD59" s="148"/>
      <c r="BE59" s="148"/>
      <c r="BF59" s="148"/>
      <c r="BG59" s="25" t="s">
        <v>100</v>
      </c>
      <c r="BH59" s="124"/>
      <c r="BI59" s="18"/>
      <c r="BJ59" s="18"/>
      <c r="BK59" s="18"/>
      <c r="BL59" s="65"/>
      <c r="BM59" s="116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117"/>
    </row>
    <row r="60" spans="1:84" ht="12.95" customHeight="1" x14ac:dyDescent="0.15">
      <c r="A60" s="36">
        <v>10</v>
      </c>
      <c r="B60" s="35" t="s">
        <v>107</v>
      </c>
      <c r="C60" s="4"/>
      <c r="D60" s="4"/>
      <c r="E60" s="4"/>
      <c r="F60" s="4"/>
      <c r="G60" s="4"/>
      <c r="H60" s="4"/>
      <c r="I60" s="34"/>
      <c r="J60" s="184" t="s">
        <v>19</v>
      </c>
      <c r="K60" s="149"/>
      <c r="L60" s="149"/>
      <c r="M60" s="149" t="s">
        <v>31</v>
      </c>
      <c r="N60" s="149"/>
      <c r="O60" s="149"/>
      <c r="P60" s="149"/>
      <c r="Q60" s="149"/>
      <c r="R60" s="4" t="s">
        <v>20</v>
      </c>
      <c r="S60" s="149" t="s">
        <v>31</v>
      </c>
      <c r="T60" s="149"/>
      <c r="U60" s="149"/>
      <c r="V60" s="149"/>
      <c r="W60" s="150"/>
      <c r="X60" s="9"/>
      <c r="Y60" s="4"/>
      <c r="Z60" s="4"/>
      <c r="AA60" s="4"/>
      <c r="AB60" s="4"/>
      <c r="AC60" s="4"/>
      <c r="AD60" s="4"/>
      <c r="AE60" s="4"/>
      <c r="AF60" s="60"/>
      <c r="AG60" s="254"/>
      <c r="AH60" s="158"/>
      <c r="AI60" s="278"/>
      <c r="AJ60" s="278"/>
      <c r="AK60" s="278"/>
      <c r="AL60" s="278"/>
      <c r="AM60" s="278"/>
      <c r="AN60" s="278"/>
      <c r="AO60" s="278"/>
      <c r="AP60" s="146" t="s">
        <v>102</v>
      </c>
      <c r="AQ60" s="147"/>
      <c r="AR60" s="56" t="s">
        <v>99</v>
      </c>
      <c r="AS60" s="45"/>
      <c r="AT60" s="148"/>
      <c r="AU60" s="148"/>
      <c r="AV60" s="148"/>
      <c r="AW60" s="148"/>
      <c r="AX60" s="148"/>
      <c r="AY60" s="25" t="s">
        <v>100</v>
      </c>
      <c r="AZ60" s="56" t="s">
        <v>101</v>
      </c>
      <c r="BA60" s="45"/>
      <c r="BB60" s="148"/>
      <c r="BC60" s="148"/>
      <c r="BD60" s="148"/>
      <c r="BE60" s="148"/>
      <c r="BF60" s="148"/>
      <c r="BG60" s="25" t="s">
        <v>100</v>
      </c>
      <c r="BH60" s="125"/>
      <c r="BI60" s="30"/>
      <c r="BJ60" s="30"/>
      <c r="BK60" s="30"/>
      <c r="BL60" s="69"/>
      <c r="BM60" s="116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117"/>
    </row>
    <row r="61" spans="1:84" ht="12.95" customHeight="1" x14ac:dyDescent="0.15">
      <c r="A61" s="151">
        <v>10.1</v>
      </c>
      <c r="B61" s="147"/>
      <c r="C61" s="10" t="s">
        <v>108</v>
      </c>
      <c r="D61" s="5"/>
      <c r="E61" s="5"/>
      <c r="F61" s="5"/>
      <c r="G61" s="5"/>
      <c r="H61" s="5"/>
      <c r="I61" s="25"/>
      <c r="J61" s="5" t="s">
        <v>109</v>
      </c>
      <c r="K61" s="5" t="s">
        <v>110</v>
      </c>
      <c r="L61" s="5"/>
      <c r="M61" s="5"/>
      <c r="N61" s="5"/>
      <c r="O61" s="5"/>
      <c r="P61" s="5"/>
      <c r="Q61" s="5"/>
      <c r="R61" s="5"/>
      <c r="S61" s="5"/>
      <c r="T61" s="5"/>
      <c r="U61" s="5" t="s">
        <v>109</v>
      </c>
      <c r="V61" s="37" t="s">
        <v>45</v>
      </c>
      <c r="W61" s="37"/>
      <c r="X61" s="37"/>
      <c r="Y61" s="37"/>
      <c r="Z61" s="37"/>
      <c r="AA61" s="37"/>
      <c r="AB61" s="37"/>
      <c r="AC61" s="37"/>
      <c r="AD61" s="37"/>
      <c r="AE61" s="37"/>
      <c r="AF61" s="64"/>
      <c r="AG61" s="253"/>
      <c r="AH61" s="167"/>
      <c r="AI61" s="279"/>
      <c r="AJ61" s="279"/>
      <c r="AK61" s="279"/>
      <c r="AL61" s="279"/>
      <c r="AM61" s="279"/>
      <c r="AN61" s="279"/>
      <c r="AO61" s="279"/>
      <c r="AP61" s="10" t="s">
        <v>192</v>
      </c>
      <c r="AQ61" s="5"/>
      <c r="AR61" s="5"/>
      <c r="AS61" s="5"/>
      <c r="AT61" s="148"/>
      <c r="AU61" s="148"/>
      <c r="AV61" s="148"/>
      <c r="AW61" s="148"/>
      <c r="AX61" s="148"/>
      <c r="AY61" s="93" t="s">
        <v>100</v>
      </c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61"/>
      <c r="BM61" s="116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117"/>
    </row>
    <row r="62" spans="1:84" ht="12.95" customHeight="1" x14ac:dyDescent="0.15">
      <c r="A62" s="151" t="s">
        <v>240</v>
      </c>
      <c r="B62" s="147"/>
      <c r="C62" s="10" t="s">
        <v>242</v>
      </c>
      <c r="D62" s="5"/>
      <c r="E62" s="5"/>
      <c r="F62" s="5"/>
      <c r="G62" s="5"/>
      <c r="H62" s="5"/>
      <c r="I62" s="25"/>
      <c r="J62" s="164"/>
      <c r="K62" s="148"/>
      <c r="L62" s="148"/>
      <c r="M62" s="148"/>
      <c r="N62" s="148"/>
      <c r="O62" s="5" t="s">
        <v>220</v>
      </c>
      <c r="P62" s="25"/>
      <c r="Q62" s="164"/>
      <c r="R62" s="148"/>
      <c r="S62" s="148"/>
      <c r="T62" s="148"/>
      <c r="U62" s="148"/>
      <c r="V62" s="5"/>
      <c r="W62" s="25"/>
      <c r="X62" s="134" t="s">
        <v>244</v>
      </c>
      <c r="Y62" s="7"/>
      <c r="Z62" s="7"/>
      <c r="AA62" s="7"/>
      <c r="AB62" s="7"/>
      <c r="AC62" s="7"/>
      <c r="AD62" s="7"/>
      <c r="AE62" s="7"/>
      <c r="AF62" s="63"/>
      <c r="AG62" s="76">
        <v>21</v>
      </c>
      <c r="AH62" s="77" t="s">
        <v>193</v>
      </c>
      <c r="AI62" s="78"/>
      <c r="AJ62" s="78"/>
      <c r="AK62" s="78"/>
      <c r="AL62" s="78"/>
      <c r="AM62" s="1"/>
      <c r="AN62" s="1"/>
      <c r="AO62" s="79"/>
      <c r="AP62" s="268" t="s">
        <v>19</v>
      </c>
      <c r="AQ62" s="217"/>
      <c r="AR62" s="217"/>
      <c r="AS62" s="269" t="s">
        <v>31</v>
      </c>
      <c r="AT62" s="270"/>
      <c r="AU62" s="270"/>
      <c r="AV62" s="270"/>
      <c r="AW62" s="270"/>
      <c r="AX62" s="84"/>
      <c r="AY62" s="94"/>
      <c r="AZ62" s="94"/>
      <c r="BA62" s="94"/>
      <c r="BB62" s="94"/>
      <c r="BC62" s="94"/>
      <c r="BD62" s="1"/>
      <c r="BE62" s="1"/>
      <c r="BF62" s="1"/>
      <c r="BG62" s="1"/>
      <c r="BH62" s="1"/>
      <c r="BI62" s="1"/>
      <c r="BJ62" s="1"/>
      <c r="BK62" s="1"/>
      <c r="BL62" s="80"/>
      <c r="BM62" s="116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117"/>
    </row>
    <row r="63" spans="1:84" ht="12.95" customHeight="1" x14ac:dyDescent="0.15">
      <c r="A63" s="185" t="s">
        <v>241</v>
      </c>
      <c r="B63" s="153"/>
      <c r="C63" s="11" t="s">
        <v>243</v>
      </c>
      <c r="D63" s="8"/>
      <c r="E63" s="8"/>
      <c r="F63" s="8"/>
      <c r="G63" s="8"/>
      <c r="H63" s="8"/>
      <c r="I63" s="26"/>
      <c r="J63" s="237"/>
      <c r="K63" s="154"/>
      <c r="L63" s="154"/>
      <c r="M63" s="154"/>
      <c r="N63" s="154"/>
      <c r="O63" s="8" t="s">
        <v>69</v>
      </c>
      <c r="P63" s="26"/>
      <c r="Q63" s="237"/>
      <c r="R63" s="154"/>
      <c r="S63" s="154"/>
      <c r="T63" s="154"/>
      <c r="U63" s="154"/>
      <c r="V63" s="8"/>
      <c r="W63" s="26"/>
      <c r="X63" s="135" t="s">
        <v>245</v>
      </c>
      <c r="Y63" s="21"/>
      <c r="Z63" s="21"/>
      <c r="AA63" s="21"/>
      <c r="AB63" s="21"/>
      <c r="AC63" s="21"/>
      <c r="AD63" s="21"/>
      <c r="AE63" s="21"/>
      <c r="AF63" s="111"/>
      <c r="AG63" s="76">
        <v>22</v>
      </c>
      <c r="AH63" s="77" t="s">
        <v>194</v>
      </c>
      <c r="AI63" s="78"/>
      <c r="AJ63" s="78"/>
      <c r="AK63" s="78"/>
      <c r="AL63" s="78"/>
      <c r="AM63" s="1"/>
      <c r="AN63" s="1"/>
      <c r="AO63" s="79"/>
      <c r="AP63" s="268" t="s">
        <v>19</v>
      </c>
      <c r="AQ63" s="217"/>
      <c r="AR63" s="217"/>
      <c r="AS63" s="269" t="s">
        <v>31</v>
      </c>
      <c r="AT63" s="270"/>
      <c r="AU63" s="270"/>
      <c r="AV63" s="270"/>
      <c r="AW63" s="270"/>
      <c r="AX63" s="84"/>
      <c r="AY63" s="94"/>
      <c r="AZ63" s="94"/>
      <c r="BA63" s="94"/>
      <c r="BB63" s="94"/>
      <c r="BC63" s="94"/>
      <c r="BD63" s="1"/>
      <c r="BE63" s="1"/>
      <c r="BF63" s="1"/>
      <c r="BG63" s="1"/>
      <c r="BH63" s="1"/>
      <c r="BI63" s="1"/>
      <c r="BJ63" s="1"/>
      <c r="BK63" s="1"/>
      <c r="BL63" s="80"/>
      <c r="BM63" s="116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117"/>
    </row>
    <row r="64" spans="1:84" ht="12.95" customHeight="1" x14ac:dyDescent="0.15">
      <c r="A64" s="137" t="s">
        <v>228</v>
      </c>
      <c r="B64" s="132"/>
      <c r="C64" s="4"/>
      <c r="D64" s="4"/>
      <c r="E64" s="4"/>
      <c r="F64" s="4"/>
      <c r="G64" s="4"/>
      <c r="H64" s="4"/>
      <c r="I64" s="4"/>
      <c r="J64" s="46"/>
      <c r="K64" s="46"/>
      <c r="L64" s="46"/>
      <c r="M64" s="46"/>
      <c r="N64" s="46"/>
      <c r="O64" s="46"/>
      <c r="P64" s="46"/>
      <c r="Q64" s="46"/>
      <c r="R64" s="130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60"/>
      <c r="AG64" s="114" t="s">
        <v>229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60"/>
      <c r="BM64" s="116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117"/>
    </row>
    <row r="65" spans="1:84" ht="12.95" customHeight="1" x14ac:dyDescent="0.15">
      <c r="A65" s="138"/>
      <c r="B65" s="139"/>
      <c r="C65" s="30"/>
      <c r="D65" s="30"/>
      <c r="E65" s="30"/>
      <c r="F65" s="30"/>
      <c r="G65" s="30"/>
      <c r="H65" s="30"/>
      <c r="I65" s="30"/>
      <c r="J65" s="98"/>
      <c r="K65" s="98"/>
      <c r="L65" s="98"/>
      <c r="M65" s="98"/>
      <c r="N65" s="98"/>
      <c r="O65" s="98"/>
      <c r="P65" s="98"/>
      <c r="Q65" s="98"/>
      <c r="R65" s="1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69"/>
      <c r="AG65" s="116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61"/>
      <c r="BM65" s="116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117"/>
    </row>
    <row r="66" spans="1:84" ht="12.95" customHeight="1" x14ac:dyDescent="0.15">
      <c r="A66" s="133"/>
      <c r="B66" s="23"/>
      <c r="C66" s="5"/>
      <c r="D66" s="5"/>
      <c r="E66" s="5"/>
      <c r="F66" s="5"/>
      <c r="G66" s="5"/>
      <c r="H66" s="5"/>
      <c r="I66" s="5"/>
      <c r="J66" s="45"/>
      <c r="K66" s="45"/>
      <c r="L66" s="45"/>
      <c r="M66" s="45"/>
      <c r="N66" s="45"/>
      <c r="O66" s="45"/>
      <c r="P66" s="45"/>
      <c r="Q66" s="45"/>
      <c r="R66" s="48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61"/>
      <c r="AG66" s="116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61"/>
      <c r="BM66" s="116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117"/>
    </row>
    <row r="67" spans="1:84" ht="12.95" customHeight="1" x14ac:dyDescent="0.15">
      <c r="A67" s="131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62"/>
      <c r="AG67" s="11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62"/>
      <c r="BM67" s="11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119"/>
    </row>
    <row r="68" spans="1:84" ht="12.95" customHeight="1" x14ac:dyDescent="0.15">
      <c r="CF68" s="107" t="s">
        <v>284</v>
      </c>
    </row>
    <row r="71" spans="1:84" ht="12.95" customHeight="1" x14ac:dyDescent="0.15">
      <c r="A71" s="145"/>
    </row>
    <row r="72" spans="1:84" ht="12.95" customHeight="1" x14ac:dyDescent="0.15">
      <c r="B72" s="145"/>
      <c r="H72" s="145"/>
    </row>
  </sheetData>
  <mergeCells count="379">
    <mergeCell ref="Q62:U62"/>
    <mergeCell ref="Q63:U63"/>
    <mergeCell ref="A63:B63"/>
    <mergeCell ref="AP31:AR31"/>
    <mergeCell ref="AS31:AW31"/>
    <mergeCell ref="AG32:AH34"/>
    <mergeCell ref="AI32:AO34"/>
    <mergeCell ref="AP32:AQ32"/>
    <mergeCell ref="AT32:AX32"/>
    <mergeCell ref="AP33:AQ33"/>
    <mergeCell ref="AT33:AX33"/>
    <mergeCell ref="AP34:AQ34"/>
    <mergeCell ref="AT34:AX34"/>
    <mergeCell ref="AU36:AW36"/>
    <mergeCell ref="AG35:AH35"/>
    <mergeCell ref="AG36:AH36"/>
    <mergeCell ref="AG39:AH39"/>
    <mergeCell ref="AG40:AH40"/>
    <mergeCell ref="AU40:AW40"/>
    <mergeCell ref="J62:N62"/>
    <mergeCell ref="J63:N63"/>
    <mergeCell ref="AP63:AR63"/>
    <mergeCell ref="AS63:AW63"/>
    <mergeCell ref="AI56:AO61"/>
    <mergeCell ref="CE41:CE42"/>
    <mergeCell ref="CD35:CD36"/>
    <mergeCell ref="CC33:CC34"/>
    <mergeCell ref="CB32:CB33"/>
    <mergeCell ref="BP38:BP39"/>
    <mergeCell ref="BP49:BQ49"/>
    <mergeCell ref="BO51:BO53"/>
    <mergeCell ref="CB49:CC49"/>
    <mergeCell ref="BI41:BJ41"/>
    <mergeCell ref="BI42:BJ42"/>
    <mergeCell ref="BS46:BT52"/>
    <mergeCell ref="BZ46:CA52"/>
    <mergeCell ref="CB29:CB30"/>
    <mergeCell ref="BQ31:BQ32"/>
    <mergeCell ref="BP33:BP34"/>
    <mergeCell ref="BO35:BO36"/>
    <mergeCell ref="BN40:BN41"/>
    <mergeCell ref="AP62:AR62"/>
    <mergeCell ref="AS62:AW62"/>
    <mergeCell ref="AP60:AQ60"/>
    <mergeCell ref="AT60:AX60"/>
    <mergeCell ref="BB60:BF60"/>
    <mergeCell ref="AP49:AT49"/>
    <mergeCell ref="AW49:BA49"/>
    <mergeCell ref="BD49:BH49"/>
    <mergeCell ref="AP52:AR52"/>
    <mergeCell ref="AS52:AW52"/>
    <mergeCell ref="AY52:BC52"/>
    <mergeCell ref="BE10:BF10"/>
    <mergeCell ref="BH10:BJ10"/>
    <mergeCell ref="BE11:BF11"/>
    <mergeCell ref="BH11:BJ11"/>
    <mergeCell ref="BE12:BF12"/>
    <mergeCell ref="BH12:BJ12"/>
    <mergeCell ref="BV55:BX55"/>
    <mergeCell ref="BV56:BX56"/>
    <mergeCell ref="AG56:AH61"/>
    <mergeCell ref="AT61:AX61"/>
    <mergeCell ref="AG55:AH55"/>
    <mergeCell ref="AP56:AQ56"/>
    <mergeCell ref="AT56:AX56"/>
    <mergeCell ref="BB56:BF56"/>
    <mergeCell ref="AP57:AQ57"/>
    <mergeCell ref="AT57:AX57"/>
    <mergeCell ref="BB57:BF57"/>
    <mergeCell ref="AP58:AQ58"/>
    <mergeCell ref="AT58:AX58"/>
    <mergeCell ref="BB58:BF58"/>
    <mergeCell ref="AP59:AQ59"/>
    <mergeCell ref="AT59:AX59"/>
    <mergeCell ref="BB59:BF59"/>
    <mergeCell ref="AG49:AH49"/>
    <mergeCell ref="AG53:AH53"/>
    <mergeCell ref="AG54:AH54"/>
    <mergeCell ref="AG46:AH46"/>
    <mergeCell ref="AP46:AT46"/>
    <mergeCell ref="AW46:BA46"/>
    <mergeCell ref="BD46:BH46"/>
    <mergeCell ref="AG47:AH47"/>
    <mergeCell ref="AP47:AT47"/>
    <mergeCell ref="AW47:BA47"/>
    <mergeCell ref="BD47:BH47"/>
    <mergeCell ref="AG48:AH48"/>
    <mergeCell ref="AP48:AT48"/>
    <mergeCell ref="AW48:BA48"/>
    <mergeCell ref="BD48:BH48"/>
    <mergeCell ref="AG50:AH51"/>
    <mergeCell ref="AI50:AO51"/>
    <mergeCell ref="AG45:AH45"/>
    <mergeCell ref="AP45:AT45"/>
    <mergeCell ref="AW45:BA45"/>
    <mergeCell ref="BD45:BH45"/>
    <mergeCell ref="AH43:AO43"/>
    <mergeCell ref="AG38:AH38"/>
    <mergeCell ref="AP43:AR43"/>
    <mergeCell ref="AS43:AV43"/>
    <mergeCell ref="AW43:AY43"/>
    <mergeCell ref="AU42:AW42"/>
    <mergeCell ref="BA42:BC42"/>
    <mergeCell ref="BG43:BJ43"/>
    <mergeCell ref="AR41:AS41"/>
    <mergeCell ref="BA41:BB41"/>
    <mergeCell ref="AZ43:BC43"/>
    <mergeCell ref="BD43:BF43"/>
    <mergeCell ref="AP44:AT44"/>
    <mergeCell ref="AW44:BA44"/>
    <mergeCell ref="BD44:BH44"/>
    <mergeCell ref="AG30:AH30"/>
    <mergeCell ref="AS30:AU30"/>
    <mergeCell ref="BH30:BJ30"/>
    <mergeCell ref="AP37:AR37"/>
    <mergeCell ref="AS37:AW37"/>
    <mergeCell ref="AY37:BC37"/>
    <mergeCell ref="AS26:AW26"/>
    <mergeCell ref="AI25:AO27"/>
    <mergeCell ref="AG25:AH27"/>
    <mergeCell ref="AG28:AH28"/>
    <mergeCell ref="AG29:AH29"/>
    <mergeCell ref="BB32:BF32"/>
    <mergeCell ref="BB33:BF33"/>
    <mergeCell ref="BB34:BF34"/>
    <mergeCell ref="AG19:AH19"/>
    <mergeCell ref="AI20:AO21"/>
    <mergeCell ref="AG20:AH21"/>
    <mergeCell ref="AG22:AH23"/>
    <mergeCell ref="AI22:AO23"/>
    <mergeCell ref="AP24:AR24"/>
    <mergeCell ref="AS24:AW24"/>
    <mergeCell ref="AY24:BC24"/>
    <mergeCell ref="AS23:AV23"/>
    <mergeCell ref="AG14:AH15"/>
    <mergeCell ref="AI14:AO15"/>
    <mergeCell ref="AP16:AR16"/>
    <mergeCell ref="AS16:AW16"/>
    <mergeCell ref="AY16:BC16"/>
    <mergeCell ref="AI17:AO18"/>
    <mergeCell ref="AG17:AH18"/>
    <mergeCell ref="AP10:AQ10"/>
    <mergeCell ref="AT10:AU10"/>
    <mergeCell ref="AW10:AY10"/>
    <mergeCell ref="BA10:BB10"/>
    <mergeCell ref="AI10:AO12"/>
    <mergeCell ref="AG10:AH12"/>
    <mergeCell ref="AG13:AH13"/>
    <mergeCell ref="AP11:AQ11"/>
    <mergeCell ref="AT11:AU11"/>
    <mergeCell ref="AW11:AY11"/>
    <mergeCell ref="BA11:BB11"/>
    <mergeCell ref="AP12:AQ12"/>
    <mergeCell ref="AT12:AU12"/>
    <mergeCell ref="AW12:AY12"/>
    <mergeCell ref="BA12:BB12"/>
    <mergeCell ref="AS15:AV15"/>
    <mergeCell ref="A61:B61"/>
    <mergeCell ref="A62:B62"/>
    <mergeCell ref="AP2:AR2"/>
    <mergeCell ref="AS2:AW2"/>
    <mergeCell ref="AY2:BC2"/>
    <mergeCell ref="AG3:AH3"/>
    <mergeCell ref="AG4:AH4"/>
    <mergeCell ref="AG5:AH5"/>
    <mergeCell ref="AG6:AH6"/>
    <mergeCell ref="AP4:AQ4"/>
    <mergeCell ref="AZ4:BA4"/>
    <mergeCell ref="AP5:AQ5"/>
    <mergeCell ref="AZ5:BA5"/>
    <mergeCell ref="AP3:AQ3"/>
    <mergeCell ref="A3:A9"/>
    <mergeCell ref="B9:L9"/>
    <mergeCell ref="M9:R9"/>
    <mergeCell ref="AP9:AR9"/>
    <mergeCell ref="AS9:AW9"/>
    <mergeCell ref="AY9:BC9"/>
    <mergeCell ref="J58:L58"/>
    <mergeCell ref="M58:Q58"/>
    <mergeCell ref="S58:U58"/>
    <mergeCell ref="V58:Z58"/>
    <mergeCell ref="A59:B59"/>
    <mergeCell ref="J59:O59"/>
    <mergeCell ref="J60:L60"/>
    <mergeCell ref="M60:Q60"/>
    <mergeCell ref="S60:W60"/>
    <mergeCell ref="N53:R53"/>
    <mergeCell ref="J53:K53"/>
    <mergeCell ref="V53:Z53"/>
    <mergeCell ref="J54:K54"/>
    <mergeCell ref="N54:R54"/>
    <mergeCell ref="V54:Z54"/>
    <mergeCell ref="J55:K55"/>
    <mergeCell ref="N55:R55"/>
    <mergeCell ref="V55:Z55"/>
    <mergeCell ref="J56:K56"/>
    <mergeCell ref="N56:R56"/>
    <mergeCell ref="V56:Z56"/>
    <mergeCell ref="J57:K57"/>
    <mergeCell ref="N57:R57"/>
    <mergeCell ref="V57:Z57"/>
    <mergeCell ref="C53:I57"/>
    <mergeCell ref="A53:B57"/>
    <mergeCell ref="AA51:AF51"/>
    <mergeCell ref="R52:X52"/>
    <mergeCell ref="A2:C2"/>
    <mergeCell ref="G2:I2"/>
    <mergeCell ref="M2:O2"/>
    <mergeCell ref="D2:F2"/>
    <mergeCell ref="J2:L2"/>
    <mergeCell ref="P2:U2"/>
    <mergeCell ref="J50:L50"/>
    <mergeCell ref="M50:Q50"/>
    <mergeCell ref="S50:U50"/>
    <mergeCell ref="N5:S5"/>
    <mergeCell ref="O6:R6"/>
    <mergeCell ref="O7:R7"/>
    <mergeCell ref="M6:N6"/>
    <mergeCell ref="M7:N7"/>
    <mergeCell ref="G5:L5"/>
    <mergeCell ref="G6:L6"/>
    <mergeCell ref="G7:L7"/>
    <mergeCell ref="M8:N8"/>
    <mergeCell ref="A34:B34"/>
    <mergeCell ref="J34:N34"/>
    <mergeCell ref="Q34:U34"/>
    <mergeCell ref="X34:AB34"/>
    <mergeCell ref="CC2:CF2"/>
    <mergeCell ref="CC3:CF3"/>
    <mergeCell ref="CC4:CF4"/>
    <mergeCell ref="BM2:BP3"/>
    <mergeCell ref="T3:U3"/>
    <mergeCell ref="BU3:BX3"/>
    <mergeCell ref="BU4:BX4"/>
    <mergeCell ref="BY3:CB3"/>
    <mergeCell ref="BY4:CB4"/>
    <mergeCell ref="BM4:BP4"/>
    <mergeCell ref="BQ3:BT3"/>
    <mergeCell ref="BQ4:BT4"/>
    <mergeCell ref="BQ2:CB2"/>
    <mergeCell ref="BF3:BI3"/>
    <mergeCell ref="AZ3:BA3"/>
    <mergeCell ref="AV3:AY3"/>
    <mergeCell ref="AT3:AU3"/>
    <mergeCell ref="BD3:BE3"/>
    <mergeCell ref="G8:L8"/>
    <mergeCell ref="B3:F5"/>
    <mergeCell ref="B6:F8"/>
    <mergeCell ref="T4:U4"/>
    <mergeCell ref="T5:U5"/>
    <mergeCell ref="Q1:AB1"/>
    <mergeCell ref="V2:X2"/>
    <mergeCell ref="Y2:AA2"/>
    <mergeCell ref="AC2:AF2"/>
    <mergeCell ref="G3:L3"/>
    <mergeCell ref="N3:S3"/>
    <mergeCell ref="N4:S4"/>
    <mergeCell ref="G4:L4"/>
    <mergeCell ref="BU5:BX7"/>
    <mergeCell ref="BY5:CB7"/>
    <mergeCell ref="CC5:CF7"/>
    <mergeCell ref="O8:R8"/>
    <mergeCell ref="V6:Y6"/>
    <mergeCell ref="V7:Y7"/>
    <mergeCell ref="V8:Y8"/>
    <mergeCell ref="BM5:BP7"/>
    <mergeCell ref="BQ5:BT7"/>
    <mergeCell ref="T6:U6"/>
    <mergeCell ref="T7:U7"/>
    <mergeCell ref="T8:U8"/>
    <mergeCell ref="AA18:AC18"/>
    <mergeCell ref="S10:W10"/>
    <mergeCell ref="S14:W14"/>
    <mergeCell ref="A20:B20"/>
    <mergeCell ref="A21:B21"/>
    <mergeCell ref="J19:L19"/>
    <mergeCell ref="M19:Q19"/>
    <mergeCell ref="S19:W19"/>
    <mergeCell ref="K20:P20"/>
    <mergeCell ref="J14:L14"/>
    <mergeCell ref="M14:Q14"/>
    <mergeCell ref="A15:B15"/>
    <mergeCell ref="A16:B16"/>
    <mergeCell ref="A17:B17"/>
    <mergeCell ref="A18:B18"/>
    <mergeCell ref="K12:O12"/>
    <mergeCell ref="S12:W12"/>
    <mergeCell ref="A12:B13"/>
    <mergeCell ref="C12:I13"/>
    <mergeCell ref="J10:L10"/>
    <mergeCell ref="M10:Q10"/>
    <mergeCell ref="A11:B11"/>
    <mergeCell ref="A25:B25"/>
    <mergeCell ref="A26:B26"/>
    <mergeCell ref="A27:B27"/>
    <mergeCell ref="K23:P23"/>
    <mergeCell ref="K24:P24"/>
    <mergeCell ref="K13:O13"/>
    <mergeCell ref="S13:W13"/>
    <mergeCell ref="M22:Q22"/>
    <mergeCell ref="S22:W22"/>
    <mergeCell ref="A23:B23"/>
    <mergeCell ref="A24:B24"/>
    <mergeCell ref="S18:U18"/>
    <mergeCell ref="J22:L22"/>
    <mergeCell ref="A31:B31"/>
    <mergeCell ref="A32:B32"/>
    <mergeCell ref="A33:B33"/>
    <mergeCell ref="J29:L29"/>
    <mergeCell ref="Q29:S29"/>
    <mergeCell ref="Q30:U30"/>
    <mergeCell ref="S26:U26"/>
    <mergeCell ref="AA26:AC26"/>
    <mergeCell ref="M27:Q27"/>
    <mergeCell ref="J28:L28"/>
    <mergeCell ref="M28:Q28"/>
    <mergeCell ref="X30:AB30"/>
    <mergeCell ref="J35:L35"/>
    <mergeCell ref="M35:Q35"/>
    <mergeCell ref="S35:U35"/>
    <mergeCell ref="V35:Z35"/>
    <mergeCell ref="M36:Q36"/>
    <mergeCell ref="T36:X36"/>
    <mergeCell ref="AA29:AD29"/>
    <mergeCell ref="J31:N31"/>
    <mergeCell ref="J32:N32"/>
    <mergeCell ref="J33:N33"/>
    <mergeCell ref="Q31:U31"/>
    <mergeCell ref="Q32:U32"/>
    <mergeCell ref="Q33:U33"/>
    <mergeCell ref="M29:P29"/>
    <mergeCell ref="T29:W29"/>
    <mergeCell ref="X29:Z29"/>
    <mergeCell ref="X31:AB31"/>
    <mergeCell ref="X32:AB32"/>
    <mergeCell ref="X33:AB33"/>
    <mergeCell ref="J30:N30"/>
    <mergeCell ref="A40:B41"/>
    <mergeCell ref="C40:I41"/>
    <mergeCell ref="J40:AF40"/>
    <mergeCell ref="M37:Q37"/>
    <mergeCell ref="T37:X37"/>
    <mergeCell ref="A36:B37"/>
    <mergeCell ref="C36:I37"/>
    <mergeCell ref="A38:B38"/>
    <mergeCell ref="A39:B39"/>
    <mergeCell ref="J39:L39"/>
    <mergeCell ref="M39:Q39"/>
    <mergeCell ref="A45:B45"/>
    <mergeCell ref="J45:L45"/>
    <mergeCell ref="M45:Q45"/>
    <mergeCell ref="A46:B46"/>
    <mergeCell ref="M46:Q46"/>
    <mergeCell ref="J42:K42"/>
    <mergeCell ref="N42:R42"/>
    <mergeCell ref="V42:Z42"/>
    <mergeCell ref="J43:K43"/>
    <mergeCell ref="N43:R43"/>
    <mergeCell ref="V43:Z43"/>
    <mergeCell ref="J44:K44"/>
    <mergeCell ref="N44:R44"/>
    <mergeCell ref="V44:Z44"/>
    <mergeCell ref="A42:B44"/>
    <mergeCell ref="C42:I44"/>
    <mergeCell ref="J47:K47"/>
    <mergeCell ref="N47:R47"/>
    <mergeCell ref="V50:Z50"/>
    <mergeCell ref="A51:B51"/>
    <mergeCell ref="K51:P51"/>
    <mergeCell ref="A52:B52"/>
    <mergeCell ref="V47:Z47"/>
    <mergeCell ref="J48:K48"/>
    <mergeCell ref="N48:R48"/>
    <mergeCell ref="V48:Z48"/>
    <mergeCell ref="J49:K49"/>
    <mergeCell ref="N49:R49"/>
    <mergeCell ref="V49:Z49"/>
    <mergeCell ref="A47:B49"/>
    <mergeCell ref="C47:I49"/>
  </mergeCells>
  <phoneticPr fontId="1"/>
  <pageMargins left="0.86614173228346458" right="0.42" top="0.36" bottom="0.26" header="0.31496062992125984" footer="0.2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72"/>
  <sheetViews>
    <sheetView tabSelected="1" topLeftCell="AH4" zoomScale="130" zoomScaleNormal="130" workbookViewId="0">
      <selection activeCell="BO17" sqref="BO17"/>
    </sheetView>
  </sheetViews>
  <sheetFormatPr defaultColWidth="2.83203125" defaultRowHeight="12.95" customHeight="1" x14ac:dyDescent="0.15"/>
  <cols>
    <col min="1" max="1" width="3.5" customWidth="1"/>
    <col min="33" max="33" width="3.5" customWidth="1"/>
    <col min="48" max="48" width="5.1640625" bestFit="1" customWidth="1"/>
    <col min="58" max="58" width="2.83203125" customWidth="1"/>
    <col min="66" max="66" width="2.83203125" customWidth="1"/>
    <col min="68" max="68" width="2.83203125" customWidth="1"/>
    <col min="80" max="83" width="2.83203125" customWidth="1"/>
  </cols>
  <sheetData>
    <row r="1" spans="1:84" ht="17.25" customHeight="1" x14ac:dyDescent="0.15">
      <c r="A1" s="2" t="s">
        <v>1</v>
      </c>
      <c r="O1" t="s">
        <v>5</v>
      </c>
      <c r="Q1" s="214" t="s">
        <v>261</v>
      </c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G1" t="s">
        <v>196</v>
      </c>
      <c r="AK1" s="95"/>
      <c r="AL1" s="95"/>
      <c r="AM1" s="95" t="s">
        <v>262</v>
      </c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BE1" s="96" t="s">
        <v>195</v>
      </c>
      <c r="BF1" s="96"/>
      <c r="BG1" s="96"/>
      <c r="BH1" s="96"/>
      <c r="BI1" s="95"/>
      <c r="BJ1" s="95"/>
      <c r="BK1" s="95" t="s">
        <v>263</v>
      </c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</row>
    <row r="2" spans="1:84" ht="12.95" customHeight="1" x14ac:dyDescent="0.15">
      <c r="A2" s="215" t="s">
        <v>2</v>
      </c>
      <c r="B2" s="216"/>
      <c r="C2" s="216"/>
      <c r="D2" s="235">
        <v>7</v>
      </c>
      <c r="E2" s="235"/>
      <c r="F2" s="236"/>
      <c r="G2" s="215" t="s">
        <v>3</v>
      </c>
      <c r="H2" s="216"/>
      <c r="I2" s="216"/>
      <c r="J2" s="235" t="s">
        <v>246</v>
      </c>
      <c r="K2" s="235"/>
      <c r="L2" s="236"/>
      <c r="M2" s="215" t="s">
        <v>4</v>
      </c>
      <c r="N2" s="216"/>
      <c r="O2" s="216"/>
      <c r="P2" s="235" t="s">
        <v>247</v>
      </c>
      <c r="Q2" s="235"/>
      <c r="R2" s="235"/>
      <c r="S2" s="235"/>
      <c r="T2" s="235"/>
      <c r="U2" s="236"/>
      <c r="V2" s="215" t="s">
        <v>18</v>
      </c>
      <c r="W2" s="216"/>
      <c r="X2" s="216"/>
      <c r="Y2" s="298">
        <v>43132</v>
      </c>
      <c r="Z2" s="217"/>
      <c r="AA2" s="217"/>
      <c r="AB2" s="1" t="s">
        <v>20</v>
      </c>
      <c r="AC2" s="298">
        <v>43133</v>
      </c>
      <c r="AD2" s="217"/>
      <c r="AE2" s="217"/>
      <c r="AF2" s="218"/>
      <c r="AG2" s="72">
        <v>11</v>
      </c>
      <c r="AH2" s="35" t="s">
        <v>112</v>
      </c>
      <c r="AI2" s="73"/>
      <c r="AJ2" s="73"/>
      <c r="AK2" s="73"/>
      <c r="AL2" s="73"/>
      <c r="AM2" s="4"/>
      <c r="AN2" s="4"/>
      <c r="AO2" s="34"/>
      <c r="AP2" s="282">
        <v>43133</v>
      </c>
      <c r="AQ2" s="149"/>
      <c r="AR2" s="149"/>
      <c r="AS2" s="283">
        <v>0.39583333333333331</v>
      </c>
      <c r="AT2" s="149"/>
      <c r="AU2" s="149"/>
      <c r="AV2" s="149"/>
      <c r="AW2" s="149"/>
      <c r="AX2" s="4" t="s">
        <v>20</v>
      </c>
      <c r="AY2" s="283">
        <v>0.4375</v>
      </c>
      <c r="AZ2" s="149"/>
      <c r="BA2" s="149"/>
      <c r="BB2" s="149"/>
      <c r="BC2" s="150"/>
      <c r="BD2" s="4"/>
      <c r="BE2" s="4"/>
      <c r="BF2" s="4"/>
      <c r="BG2" s="4"/>
      <c r="BH2" s="4"/>
      <c r="BI2" s="4"/>
      <c r="BJ2" s="4"/>
      <c r="BK2" s="4"/>
      <c r="BL2" s="60"/>
      <c r="BM2" s="221" t="s">
        <v>6</v>
      </c>
      <c r="BN2" s="225"/>
      <c r="BO2" s="225"/>
      <c r="BP2" s="225"/>
      <c r="BQ2" s="225" t="s">
        <v>284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 t="s">
        <v>11</v>
      </c>
      <c r="CD2" s="225"/>
      <c r="CE2" s="225"/>
      <c r="CF2" s="226"/>
    </row>
    <row r="3" spans="1:84" ht="12.95" customHeight="1" x14ac:dyDescent="0.15">
      <c r="A3" s="245" t="s">
        <v>27</v>
      </c>
      <c r="B3" s="204" t="s">
        <v>22</v>
      </c>
      <c r="C3" s="204"/>
      <c r="D3" s="204"/>
      <c r="E3" s="204"/>
      <c r="F3" s="205"/>
      <c r="G3" s="219" t="s">
        <v>12</v>
      </c>
      <c r="H3" s="220"/>
      <c r="I3" s="220"/>
      <c r="J3" s="220"/>
      <c r="K3" s="220"/>
      <c r="L3" s="221"/>
      <c r="M3" s="3" t="s">
        <v>13</v>
      </c>
      <c r="N3" s="222">
        <v>1600</v>
      </c>
      <c r="O3" s="222"/>
      <c r="P3" s="222"/>
      <c r="Q3" s="222"/>
      <c r="R3" s="222"/>
      <c r="S3" s="222"/>
      <c r="T3" s="231" t="s">
        <v>14</v>
      </c>
      <c r="U3" s="232"/>
      <c r="V3" s="9"/>
      <c r="W3" s="4"/>
      <c r="X3" s="4"/>
      <c r="Y3" s="4"/>
      <c r="Z3" s="4"/>
      <c r="AA3" s="4"/>
      <c r="AB3" s="4"/>
      <c r="AC3" s="4"/>
      <c r="AD3" s="4"/>
      <c r="AE3" s="4"/>
      <c r="AF3" s="60"/>
      <c r="AG3" s="243">
        <v>11.1</v>
      </c>
      <c r="AH3" s="147"/>
      <c r="AI3" s="10" t="s">
        <v>113</v>
      </c>
      <c r="AJ3" s="5"/>
      <c r="AK3" s="5"/>
      <c r="AL3" s="5"/>
      <c r="AM3" s="5"/>
      <c r="AN3" s="5"/>
      <c r="AO3" s="25"/>
      <c r="AP3" s="164" t="s">
        <v>253</v>
      </c>
      <c r="AQ3" s="148"/>
      <c r="AR3" s="5" t="s">
        <v>120</v>
      </c>
      <c r="AS3" s="5"/>
      <c r="AT3" s="233" t="s">
        <v>123</v>
      </c>
      <c r="AU3" s="233"/>
      <c r="AV3" s="148">
        <v>200</v>
      </c>
      <c r="AW3" s="148"/>
      <c r="AX3" s="148"/>
      <c r="AY3" s="165"/>
      <c r="AZ3" s="164" t="s">
        <v>256</v>
      </c>
      <c r="BA3" s="148"/>
      <c r="BB3" s="5" t="s">
        <v>120</v>
      </c>
      <c r="BC3" s="5"/>
      <c r="BD3" s="233" t="s">
        <v>123</v>
      </c>
      <c r="BE3" s="233"/>
      <c r="BF3" s="148">
        <v>300</v>
      </c>
      <c r="BG3" s="148"/>
      <c r="BH3" s="148"/>
      <c r="BI3" s="165"/>
      <c r="BJ3" s="5"/>
      <c r="BK3" s="5"/>
      <c r="BL3" s="61"/>
      <c r="BM3" s="147"/>
      <c r="BN3" s="227"/>
      <c r="BO3" s="227"/>
      <c r="BP3" s="227"/>
      <c r="BQ3" s="227" t="s">
        <v>8</v>
      </c>
      <c r="BR3" s="227"/>
      <c r="BS3" s="227"/>
      <c r="BT3" s="227"/>
      <c r="BU3" s="227" t="s">
        <v>9</v>
      </c>
      <c r="BV3" s="227"/>
      <c r="BW3" s="227"/>
      <c r="BX3" s="227"/>
      <c r="BY3" s="227" t="s">
        <v>10</v>
      </c>
      <c r="BZ3" s="227"/>
      <c r="CA3" s="227"/>
      <c r="CB3" s="227"/>
      <c r="CC3" s="227" t="s">
        <v>8</v>
      </c>
      <c r="CD3" s="227"/>
      <c r="CE3" s="227"/>
      <c r="CF3" s="228"/>
    </row>
    <row r="4" spans="1:84" ht="12.95" customHeight="1" x14ac:dyDescent="0.15">
      <c r="A4" s="246"/>
      <c r="B4" s="206"/>
      <c r="C4" s="206"/>
      <c r="D4" s="206"/>
      <c r="E4" s="206"/>
      <c r="F4" s="207"/>
      <c r="G4" s="146" t="s">
        <v>15</v>
      </c>
      <c r="H4" s="224"/>
      <c r="I4" s="224"/>
      <c r="J4" s="224"/>
      <c r="K4" s="224"/>
      <c r="L4" s="147"/>
      <c r="M4" s="141" t="s">
        <v>13</v>
      </c>
      <c r="N4" s="223">
        <v>1600</v>
      </c>
      <c r="O4" s="223"/>
      <c r="P4" s="223"/>
      <c r="Q4" s="223"/>
      <c r="R4" s="223"/>
      <c r="S4" s="223"/>
      <c r="T4" s="210" t="s">
        <v>14</v>
      </c>
      <c r="U4" s="211"/>
      <c r="V4" s="10"/>
      <c r="W4" s="5"/>
      <c r="X4" s="5"/>
      <c r="Y4" s="5"/>
      <c r="Z4" s="5"/>
      <c r="AA4" s="5"/>
      <c r="AB4" s="5"/>
      <c r="AC4" s="5"/>
      <c r="AD4" s="5"/>
      <c r="AE4" s="5"/>
      <c r="AF4" s="61"/>
      <c r="AG4" s="243">
        <v>11.2</v>
      </c>
      <c r="AH4" s="147"/>
      <c r="AI4" s="10" t="s">
        <v>114</v>
      </c>
      <c r="AJ4" s="5"/>
      <c r="AK4" s="5"/>
      <c r="AL4" s="5"/>
      <c r="AM4" s="5"/>
      <c r="AN4" s="5"/>
      <c r="AO4" s="25"/>
      <c r="AP4" s="164" t="s">
        <v>254</v>
      </c>
      <c r="AQ4" s="148"/>
      <c r="AR4" s="5" t="s">
        <v>120</v>
      </c>
      <c r="AS4" s="5"/>
      <c r="AT4" s="5" t="s">
        <v>13</v>
      </c>
      <c r="AU4" s="148">
        <v>1600</v>
      </c>
      <c r="AV4" s="148"/>
      <c r="AW4" s="148"/>
      <c r="AX4" s="45" t="s">
        <v>14</v>
      </c>
      <c r="AY4" s="45"/>
      <c r="AZ4" s="164" t="s">
        <v>257</v>
      </c>
      <c r="BA4" s="148"/>
      <c r="BB4" s="5" t="s">
        <v>120</v>
      </c>
      <c r="BC4" s="5"/>
      <c r="BD4" s="5" t="s">
        <v>13</v>
      </c>
      <c r="BE4" s="148">
        <v>1600</v>
      </c>
      <c r="BF4" s="148"/>
      <c r="BG4" s="148"/>
      <c r="BH4" s="45" t="s">
        <v>14</v>
      </c>
      <c r="BI4" s="47"/>
      <c r="BJ4" s="5"/>
      <c r="BK4" s="5"/>
      <c r="BL4" s="61"/>
      <c r="BM4" s="297">
        <v>43135</v>
      </c>
      <c r="BN4" s="229"/>
      <c r="BO4" s="229"/>
      <c r="BP4" s="229"/>
      <c r="BQ4" s="296">
        <v>43134</v>
      </c>
      <c r="BR4" s="229"/>
      <c r="BS4" s="229"/>
      <c r="BT4" s="229"/>
      <c r="BU4" s="296">
        <v>43133</v>
      </c>
      <c r="BV4" s="229"/>
      <c r="BW4" s="229"/>
      <c r="BX4" s="229"/>
      <c r="BY4" s="296">
        <v>43133</v>
      </c>
      <c r="BZ4" s="229"/>
      <c r="CA4" s="229"/>
      <c r="CB4" s="229"/>
      <c r="CC4" s="296">
        <v>43133</v>
      </c>
      <c r="CD4" s="229"/>
      <c r="CE4" s="229"/>
      <c r="CF4" s="230"/>
    </row>
    <row r="5" spans="1:84" ht="12.95" customHeight="1" x14ac:dyDescent="0.15">
      <c r="A5" s="246"/>
      <c r="B5" s="208"/>
      <c r="C5" s="208"/>
      <c r="D5" s="208"/>
      <c r="E5" s="208"/>
      <c r="F5" s="209"/>
      <c r="G5" s="152" t="s">
        <v>16</v>
      </c>
      <c r="H5" s="203"/>
      <c r="I5" s="203"/>
      <c r="J5" s="203"/>
      <c r="K5" s="203"/>
      <c r="L5" s="153"/>
      <c r="M5" s="6" t="s">
        <v>13</v>
      </c>
      <c r="N5" s="193">
        <v>2400</v>
      </c>
      <c r="O5" s="193"/>
      <c r="P5" s="193"/>
      <c r="Q5" s="193"/>
      <c r="R5" s="193"/>
      <c r="S5" s="193"/>
      <c r="T5" s="212" t="s">
        <v>14</v>
      </c>
      <c r="U5" s="213"/>
      <c r="V5" s="11" t="s">
        <v>17</v>
      </c>
      <c r="W5" s="8"/>
      <c r="X5" s="8"/>
      <c r="Y5" s="8"/>
      <c r="Z5" s="8"/>
      <c r="AA5" s="8"/>
      <c r="AB5" s="8"/>
      <c r="AC5" s="8"/>
      <c r="AD5" s="8"/>
      <c r="AE5" s="8"/>
      <c r="AF5" s="62"/>
      <c r="AG5" s="243">
        <v>11.3</v>
      </c>
      <c r="AH5" s="147"/>
      <c r="AI5" s="10" t="s">
        <v>115</v>
      </c>
      <c r="AJ5" s="5"/>
      <c r="AK5" s="5"/>
      <c r="AL5" s="5"/>
      <c r="AM5" s="5"/>
      <c r="AN5" s="5"/>
      <c r="AO5" s="25"/>
      <c r="AP5" s="164" t="s">
        <v>255</v>
      </c>
      <c r="AQ5" s="148"/>
      <c r="AR5" s="5" t="s">
        <v>120</v>
      </c>
      <c r="AS5" s="5"/>
      <c r="AT5" s="5" t="s">
        <v>13</v>
      </c>
      <c r="AU5" s="148">
        <v>2500</v>
      </c>
      <c r="AV5" s="148"/>
      <c r="AW5" s="148"/>
      <c r="AX5" s="45" t="s">
        <v>14</v>
      </c>
      <c r="AY5" s="45"/>
      <c r="AZ5" s="164" t="s">
        <v>257</v>
      </c>
      <c r="BA5" s="148"/>
      <c r="BB5" s="5" t="s">
        <v>120</v>
      </c>
      <c r="BC5" s="5"/>
      <c r="BD5" s="5" t="s">
        <v>13</v>
      </c>
      <c r="BE5" s="148">
        <v>2600</v>
      </c>
      <c r="BF5" s="148"/>
      <c r="BG5" s="148"/>
      <c r="BH5" s="45" t="s">
        <v>14</v>
      </c>
      <c r="BI5" s="47"/>
      <c r="BJ5" s="5"/>
      <c r="BK5" s="5"/>
      <c r="BL5" s="61"/>
      <c r="BM5" s="194" t="s">
        <v>264</v>
      </c>
      <c r="BN5" s="187"/>
      <c r="BO5" s="187"/>
      <c r="BP5" s="187"/>
      <c r="BQ5" s="187" t="s">
        <v>265</v>
      </c>
      <c r="BR5" s="187"/>
      <c r="BS5" s="187"/>
      <c r="BT5" s="187"/>
      <c r="BU5" s="187" t="s">
        <v>266</v>
      </c>
      <c r="BV5" s="187"/>
      <c r="BW5" s="187"/>
      <c r="BX5" s="187"/>
      <c r="BY5" s="187" t="s">
        <v>267</v>
      </c>
      <c r="BZ5" s="187"/>
      <c r="CA5" s="187"/>
      <c r="CB5" s="187"/>
      <c r="CC5" s="187" t="s">
        <v>268</v>
      </c>
      <c r="CD5" s="187"/>
      <c r="CE5" s="187"/>
      <c r="CF5" s="190"/>
    </row>
    <row r="6" spans="1:84" ht="12.95" customHeight="1" x14ac:dyDescent="0.15">
      <c r="A6" s="246"/>
      <c r="B6" s="204" t="s">
        <v>21</v>
      </c>
      <c r="C6" s="204"/>
      <c r="D6" s="204"/>
      <c r="E6" s="204"/>
      <c r="F6" s="205"/>
      <c r="G6" s="220" t="s">
        <v>23</v>
      </c>
      <c r="H6" s="220"/>
      <c r="I6" s="220"/>
      <c r="J6" s="220"/>
      <c r="K6" s="220"/>
      <c r="L6" s="221"/>
      <c r="M6" s="197" t="s">
        <v>59</v>
      </c>
      <c r="N6" s="198"/>
      <c r="O6" s="222">
        <v>6.8</v>
      </c>
      <c r="P6" s="222"/>
      <c r="Q6" s="222"/>
      <c r="R6" s="222"/>
      <c r="S6" s="12" t="s">
        <v>25</v>
      </c>
      <c r="T6" s="197" t="s">
        <v>26</v>
      </c>
      <c r="U6" s="198"/>
      <c r="V6" s="149">
        <f>O6+M27</f>
        <v>7.62</v>
      </c>
      <c r="W6" s="149"/>
      <c r="X6" s="149"/>
      <c r="Y6" s="149"/>
      <c r="Z6" s="12" t="s">
        <v>25</v>
      </c>
      <c r="AA6" s="9"/>
      <c r="AB6" s="4"/>
      <c r="AC6" s="4"/>
      <c r="AD6" s="4"/>
      <c r="AE6" s="4"/>
      <c r="AF6" s="60"/>
      <c r="AG6" s="244">
        <v>11.4</v>
      </c>
      <c r="AH6" s="153"/>
      <c r="AI6" s="11" t="s">
        <v>116</v>
      </c>
      <c r="AJ6" s="8"/>
      <c r="AK6" s="8"/>
      <c r="AL6" s="8"/>
      <c r="AM6" s="8"/>
      <c r="AN6" s="8"/>
      <c r="AO6" s="26"/>
      <c r="AP6" s="11" t="s">
        <v>248</v>
      </c>
      <c r="AQ6" s="8" t="s">
        <v>118</v>
      </c>
      <c r="AR6" s="8"/>
      <c r="AS6" s="8"/>
      <c r="AT6" s="8" t="s">
        <v>109</v>
      </c>
      <c r="AU6" s="49" t="s">
        <v>197</v>
      </c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66"/>
      <c r="BM6" s="195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91"/>
    </row>
    <row r="7" spans="1:84" ht="12.95" customHeight="1" x14ac:dyDescent="0.15">
      <c r="A7" s="246"/>
      <c r="B7" s="206"/>
      <c r="C7" s="206"/>
      <c r="D7" s="206"/>
      <c r="E7" s="206"/>
      <c r="F7" s="207"/>
      <c r="G7" s="224" t="s">
        <v>16</v>
      </c>
      <c r="H7" s="224"/>
      <c r="I7" s="224"/>
      <c r="J7" s="224"/>
      <c r="K7" s="224"/>
      <c r="L7" s="147"/>
      <c r="M7" s="199" t="s">
        <v>59</v>
      </c>
      <c r="N7" s="200"/>
      <c r="O7" s="223">
        <v>30.3</v>
      </c>
      <c r="P7" s="223"/>
      <c r="Q7" s="223"/>
      <c r="R7" s="223"/>
      <c r="S7" s="13" t="s">
        <v>25</v>
      </c>
      <c r="T7" s="199" t="s">
        <v>26</v>
      </c>
      <c r="U7" s="200"/>
      <c r="V7" s="148">
        <f>O7+M27</f>
        <v>31.12</v>
      </c>
      <c r="W7" s="148"/>
      <c r="X7" s="148"/>
      <c r="Y7" s="148"/>
      <c r="Z7" s="13" t="s">
        <v>25</v>
      </c>
      <c r="AA7" s="10"/>
      <c r="AB7" s="5"/>
      <c r="AC7" s="5"/>
      <c r="AD7" s="5"/>
      <c r="AE7" s="5"/>
      <c r="AF7" s="61"/>
      <c r="AG7" s="75">
        <v>12</v>
      </c>
      <c r="AH7" s="40" t="s">
        <v>125</v>
      </c>
      <c r="AI7" s="41"/>
      <c r="AJ7" s="41"/>
      <c r="AK7" s="41"/>
      <c r="AL7" s="41"/>
      <c r="AM7" s="15"/>
      <c r="AN7" s="15"/>
      <c r="AO7" s="28"/>
      <c r="AP7" s="84" t="s">
        <v>127</v>
      </c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65"/>
      <c r="BM7" s="196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92"/>
    </row>
    <row r="8" spans="1:84" ht="12.95" customHeight="1" x14ac:dyDescent="0.15">
      <c r="A8" s="246"/>
      <c r="B8" s="208"/>
      <c r="C8" s="208"/>
      <c r="D8" s="208"/>
      <c r="E8" s="208"/>
      <c r="F8" s="209"/>
      <c r="G8" s="203" t="s">
        <v>24</v>
      </c>
      <c r="H8" s="203"/>
      <c r="I8" s="203"/>
      <c r="J8" s="203"/>
      <c r="K8" s="203"/>
      <c r="L8" s="153"/>
      <c r="M8" s="201" t="s">
        <v>59</v>
      </c>
      <c r="N8" s="202"/>
      <c r="O8" s="193">
        <v>28.5</v>
      </c>
      <c r="P8" s="193"/>
      <c r="Q8" s="193"/>
      <c r="R8" s="193"/>
      <c r="S8" s="14" t="s">
        <v>25</v>
      </c>
      <c r="T8" s="201" t="s">
        <v>26</v>
      </c>
      <c r="U8" s="202"/>
      <c r="V8" s="154">
        <f>O8+M27</f>
        <v>29.32</v>
      </c>
      <c r="W8" s="154"/>
      <c r="X8" s="154"/>
      <c r="Y8" s="154"/>
      <c r="Z8" s="14" t="s">
        <v>25</v>
      </c>
      <c r="AA8" s="11" t="s">
        <v>28</v>
      </c>
      <c r="AB8" s="8"/>
      <c r="AC8" s="8"/>
      <c r="AD8" s="8"/>
      <c r="AE8" s="8"/>
      <c r="AF8" s="62"/>
      <c r="AG8" s="76">
        <v>13</v>
      </c>
      <c r="AH8" s="77" t="s">
        <v>126</v>
      </c>
      <c r="AI8" s="78"/>
      <c r="AJ8" s="78"/>
      <c r="AK8" s="78"/>
      <c r="AL8" s="78"/>
      <c r="AM8" s="1"/>
      <c r="AN8" s="1"/>
      <c r="AO8" s="79"/>
      <c r="AP8" s="18" t="s">
        <v>127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80"/>
      <c r="BM8" s="15" t="s">
        <v>38</v>
      </c>
      <c r="BN8" s="15"/>
      <c r="BO8" s="15"/>
      <c r="BP8" s="15"/>
      <c r="BQ8" s="15"/>
      <c r="BR8" s="15"/>
      <c r="BS8" s="15"/>
      <c r="BT8" s="15"/>
      <c r="BU8" s="15"/>
      <c r="BV8" s="28"/>
      <c r="BW8" s="31" t="s">
        <v>82</v>
      </c>
      <c r="BX8" s="15"/>
      <c r="BY8" s="15"/>
      <c r="BZ8" s="15"/>
      <c r="CA8" s="15"/>
      <c r="CB8" s="15"/>
      <c r="CC8" s="15"/>
      <c r="CD8" s="15"/>
      <c r="CE8" s="15"/>
      <c r="CF8" s="16"/>
    </row>
    <row r="9" spans="1:84" ht="12.95" customHeight="1" x14ac:dyDescent="0.15">
      <c r="A9" s="247"/>
      <c r="B9" s="215" t="s">
        <v>124</v>
      </c>
      <c r="C9" s="216"/>
      <c r="D9" s="216"/>
      <c r="E9" s="216"/>
      <c r="F9" s="216"/>
      <c r="G9" s="216"/>
      <c r="H9" s="216"/>
      <c r="I9" s="216"/>
      <c r="J9" s="216"/>
      <c r="K9" s="216"/>
      <c r="L9" s="248"/>
      <c r="M9" s="249">
        <f>O7-O6</f>
        <v>23.5</v>
      </c>
      <c r="N9" s="235"/>
      <c r="O9" s="235"/>
      <c r="P9" s="235"/>
      <c r="Q9" s="235"/>
      <c r="R9" s="235"/>
      <c r="S9" s="70" t="s">
        <v>25</v>
      </c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65"/>
      <c r="AG9" s="72">
        <v>14</v>
      </c>
      <c r="AH9" s="35" t="s">
        <v>128</v>
      </c>
      <c r="AI9" s="73"/>
      <c r="AJ9" s="73"/>
      <c r="AK9" s="73"/>
      <c r="AL9" s="73"/>
      <c r="AM9" s="4"/>
      <c r="AN9" s="4"/>
      <c r="AO9" s="34"/>
      <c r="AP9" s="282">
        <v>43133</v>
      </c>
      <c r="AQ9" s="149"/>
      <c r="AR9" s="149"/>
      <c r="AS9" s="283">
        <v>0.4375</v>
      </c>
      <c r="AT9" s="149"/>
      <c r="AU9" s="149"/>
      <c r="AV9" s="149"/>
      <c r="AW9" s="149"/>
      <c r="AX9" s="4" t="s">
        <v>20</v>
      </c>
      <c r="AY9" s="283">
        <v>0.47916666666666669</v>
      </c>
      <c r="AZ9" s="149"/>
      <c r="BA9" s="149"/>
      <c r="BB9" s="149"/>
      <c r="BC9" s="150"/>
      <c r="BD9" s="4"/>
      <c r="BE9" s="4"/>
      <c r="BF9" s="4"/>
      <c r="BG9" s="4"/>
      <c r="BH9" s="4"/>
      <c r="BI9" s="4"/>
      <c r="BJ9" s="4"/>
      <c r="BK9" s="4"/>
      <c r="BL9" s="60"/>
      <c r="BM9" s="18"/>
      <c r="BN9" s="18"/>
      <c r="BO9" s="18"/>
      <c r="BP9" s="18"/>
      <c r="BQ9" s="18"/>
      <c r="BR9" s="18"/>
      <c r="BS9" s="18"/>
      <c r="BT9" s="18"/>
      <c r="BU9" s="18"/>
      <c r="BV9" s="29"/>
      <c r="BW9" s="32"/>
      <c r="BX9" s="18"/>
      <c r="BY9" s="18"/>
      <c r="BZ9" s="18"/>
      <c r="CA9" s="18"/>
      <c r="CB9" s="18"/>
      <c r="CC9" s="18"/>
      <c r="CD9" s="18"/>
      <c r="CE9" s="18"/>
      <c r="CF9" s="19"/>
    </row>
    <row r="10" spans="1:84" ht="12.95" customHeight="1" x14ac:dyDescent="0.15">
      <c r="A10" s="39">
        <v>2</v>
      </c>
      <c r="B10" s="40" t="s">
        <v>0</v>
      </c>
      <c r="C10" s="41"/>
      <c r="D10" s="41"/>
      <c r="E10" s="41"/>
      <c r="F10" s="41"/>
      <c r="G10" s="15"/>
      <c r="H10" s="15"/>
      <c r="I10" s="28"/>
      <c r="J10" s="282">
        <v>43132</v>
      </c>
      <c r="K10" s="149"/>
      <c r="L10" s="149"/>
      <c r="M10" s="283">
        <v>0.35416666666666669</v>
      </c>
      <c r="N10" s="149"/>
      <c r="O10" s="149"/>
      <c r="P10" s="149"/>
      <c r="Q10" s="149"/>
      <c r="R10" s="4" t="s">
        <v>20</v>
      </c>
      <c r="S10" s="283">
        <v>0.375</v>
      </c>
      <c r="T10" s="149"/>
      <c r="U10" s="149"/>
      <c r="V10" s="149"/>
      <c r="W10" s="150"/>
      <c r="X10" s="4"/>
      <c r="Y10" s="4"/>
      <c r="Z10" s="4"/>
      <c r="AA10" s="4"/>
      <c r="AB10" s="4"/>
      <c r="AC10" s="4"/>
      <c r="AD10" s="4"/>
      <c r="AE10" s="4"/>
      <c r="AF10" s="60"/>
      <c r="AG10" s="250">
        <v>14.1</v>
      </c>
      <c r="AH10" s="156"/>
      <c r="AI10" s="161" t="s">
        <v>129</v>
      </c>
      <c r="AJ10" s="161"/>
      <c r="AK10" s="161"/>
      <c r="AL10" s="161"/>
      <c r="AM10" s="161"/>
      <c r="AN10" s="161"/>
      <c r="AO10" s="161"/>
      <c r="AP10" s="164">
        <v>4</v>
      </c>
      <c r="AQ10" s="148"/>
      <c r="AR10" s="5" t="s">
        <v>131</v>
      </c>
      <c r="AS10" s="5"/>
      <c r="AT10" s="148">
        <v>3</v>
      </c>
      <c r="AU10" s="148"/>
      <c r="AV10" s="5" t="s">
        <v>130</v>
      </c>
      <c r="AW10" s="148">
        <v>1700</v>
      </c>
      <c r="AX10" s="148"/>
      <c r="AY10" s="148"/>
      <c r="AZ10" s="82" t="s">
        <v>14</v>
      </c>
      <c r="BA10" s="164"/>
      <c r="BB10" s="148"/>
      <c r="BC10" s="5" t="s">
        <v>131</v>
      </c>
      <c r="BD10" s="5"/>
      <c r="BE10" s="148"/>
      <c r="BF10" s="148"/>
      <c r="BG10" s="5" t="s">
        <v>130</v>
      </c>
      <c r="BH10" s="148"/>
      <c r="BI10" s="148"/>
      <c r="BJ10" s="148"/>
      <c r="BK10" s="82" t="s">
        <v>14</v>
      </c>
      <c r="BL10" s="61"/>
      <c r="BM10" s="18"/>
      <c r="BN10" s="18"/>
      <c r="BO10" s="18"/>
      <c r="BP10" s="18"/>
      <c r="BQ10" s="18"/>
      <c r="BR10" s="18"/>
      <c r="BS10" s="18"/>
      <c r="BT10" s="18"/>
      <c r="BU10" s="18"/>
      <c r="BV10" s="29"/>
      <c r="BW10" s="32"/>
      <c r="BX10" s="18"/>
      <c r="BY10" s="18"/>
      <c r="BZ10" s="18"/>
      <c r="CA10" s="18"/>
      <c r="CB10" s="18"/>
      <c r="CC10" s="18"/>
      <c r="CD10" s="18"/>
      <c r="CE10" s="18"/>
      <c r="CF10" s="19"/>
    </row>
    <row r="11" spans="1:84" ht="12.95" customHeight="1" x14ac:dyDescent="0.15">
      <c r="A11" s="151">
        <v>2.1</v>
      </c>
      <c r="B11" s="147"/>
      <c r="C11" s="42" t="s">
        <v>0</v>
      </c>
      <c r="D11" s="23"/>
      <c r="E11" s="23"/>
      <c r="F11" s="23"/>
      <c r="G11" s="23"/>
      <c r="H11" s="23"/>
      <c r="I11" s="13"/>
      <c r="J11" s="7" t="s">
        <v>249</v>
      </c>
      <c r="K11" s="7" t="s">
        <v>30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 t="s">
        <v>29</v>
      </c>
      <c r="W11" s="7" t="s">
        <v>32</v>
      </c>
      <c r="X11" s="7"/>
      <c r="Y11" s="7"/>
      <c r="Z11" s="7"/>
      <c r="AA11" s="7"/>
      <c r="AB11" s="7"/>
      <c r="AC11" s="7"/>
      <c r="AD11" s="7"/>
      <c r="AE11" s="7"/>
      <c r="AF11" s="63"/>
      <c r="AG11" s="254"/>
      <c r="AH11" s="158"/>
      <c r="AI11" s="162"/>
      <c r="AJ11" s="162"/>
      <c r="AK11" s="162"/>
      <c r="AL11" s="162"/>
      <c r="AM11" s="162"/>
      <c r="AN11" s="162"/>
      <c r="AO11" s="162"/>
      <c r="AP11" s="164">
        <v>3</v>
      </c>
      <c r="AQ11" s="148"/>
      <c r="AR11" s="5" t="s">
        <v>131</v>
      </c>
      <c r="AS11" s="5"/>
      <c r="AT11" s="148">
        <v>2</v>
      </c>
      <c r="AU11" s="148"/>
      <c r="AV11" s="5" t="s">
        <v>130</v>
      </c>
      <c r="AW11" s="148">
        <v>1500</v>
      </c>
      <c r="AX11" s="148"/>
      <c r="AY11" s="148"/>
      <c r="AZ11" s="82" t="s">
        <v>14</v>
      </c>
      <c r="BA11" s="164"/>
      <c r="BB11" s="148"/>
      <c r="BC11" s="5" t="s">
        <v>131</v>
      </c>
      <c r="BD11" s="5"/>
      <c r="BE11" s="148"/>
      <c r="BF11" s="148"/>
      <c r="BG11" s="5" t="s">
        <v>130</v>
      </c>
      <c r="BH11" s="148"/>
      <c r="BI11" s="148"/>
      <c r="BJ11" s="148"/>
      <c r="BK11" s="82" t="s">
        <v>14</v>
      </c>
      <c r="BL11" s="61"/>
      <c r="BM11" s="18"/>
      <c r="BN11" s="18"/>
      <c r="BO11" s="18"/>
      <c r="BP11" s="18"/>
      <c r="BQ11" s="18"/>
      <c r="BR11" s="18"/>
      <c r="BS11" s="18"/>
      <c r="BT11" s="18"/>
      <c r="BU11" s="18"/>
      <c r="BV11" s="29"/>
      <c r="BW11" s="32"/>
      <c r="BX11" s="18"/>
      <c r="BY11" s="18"/>
      <c r="BZ11" s="18"/>
      <c r="CA11" s="18"/>
      <c r="CB11" s="18"/>
      <c r="CC11" s="18"/>
      <c r="CD11" s="18"/>
      <c r="CE11" s="18"/>
      <c r="CF11" s="19"/>
    </row>
    <row r="12" spans="1:84" ht="12.95" customHeight="1" x14ac:dyDescent="0.15">
      <c r="A12" s="155">
        <v>2.2000000000000002</v>
      </c>
      <c r="B12" s="156"/>
      <c r="C12" s="161" t="s">
        <v>33</v>
      </c>
      <c r="D12" s="161"/>
      <c r="E12" s="161"/>
      <c r="F12" s="161"/>
      <c r="G12" s="161"/>
      <c r="H12" s="161"/>
      <c r="I12" s="161"/>
      <c r="J12" s="10" t="s">
        <v>34</v>
      </c>
      <c r="K12" s="148">
        <v>1000</v>
      </c>
      <c r="L12" s="148"/>
      <c r="M12" s="148"/>
      <c r="N12" s="148"/>
      <c r="O12" s="148"/>
      <c r="P12" s="5" t="s">
        <v>14</v>
      </c>
      <c r="Q12" s="5"/>
      <c r="R12" s="10" t="s">
        <v>35</v>
      </c>
      <c r="S12" s="148">
        <v>1000</v>
      </c>
      <c r="T12" s="148"/>
      <c r="U12" s="148"/>
      <c r="V12" s="148"/>
      <c r="W12" s="148"/>
      <c r="X12" s="5" t="s">
        <v>14</v>
      </c>
      <c r="Y12" s="25"/>
      <c r="Z12" s="27"/>
      <c r="AA12" s="7"/>
      <c r="AB12" s="7"/>
      <c r="AC12" s="7"/>
      <c r="AD12" s="7"/>
      <c r="AE12" s="7"/>
      <c r="AF12" s="63"/>
      <c r="AG12" s="253"/>
      <c r="AH12" s="167"/>
      <c r="AI12" s="168"/>
      <c r="AJ12" s="168"/>
      <c r="AK12" s="168"/>
      <c r="AL12" s="168"/>
      <c r="AM12" s="168"/>
      <c r="AN12" s="168"/>
      <c r="AO12" s="168"/>
      <c r="AP12" s="164">
        <v>2</v>
      </c>
      <c r="AQ12" s="148"/>
      <c r="AR12" s="5" t="s">
        <v>131</v>
      </c>
      <c r="AS12" s="5"/>
      <c r="AT12" s="148">
        <v>1</v>
      </c>
      <c r="AU12" s="148"/>
      <c r="AV12" s="5" t="s">
        <v>130</v>
      </c>
      <c r="AW12" s="148">
        <v>1500</v>
      </c>
      <c r="AX12" s="148"/>
      <c r="AY12" s="148"/>
      <c r="AZ12" s="82" t="s">
        <v>14</v>
      </c>
      <c r="BA12" s="164"/>
      <c r="BB12" s="148"/>
      <c r="BC12" s="5" t="s">
        <v>131</v>
      </c>
      <c r="BD12" s="5"/>
      <c r="BE12" s="148"/>
      <c r="BF12" s="148"/>
      <c r="BG12" s="5" t="s">
        <v>130</v>
      </c>
      <c r="BH12" s="148"/>
      <c r="BI12" s="148"/>
      <c r="BJ12" s="148"/>
      <c r="BK12" s="82" t="s">
        <v>14</v>
      </c>
      <c r="BL12" s="61"/>
      <c r="BM12" s="18"/>
      <c r="BN12" s="18"/>
      <c r="BO12" s="18"/>
      <c r="BP12" s="18"/>
      <c r="BQ12" s="18"/>
      <c r="BR12" s="18"/>
      <c r="BS12" s="18"/>
      <c r="BT12" s="18"/>
      <c r="BU12" s="18"/>
      <c r="BV12" s="29"/>
      <c r="BW12" s="32"/>
      <c r="BX12" s="18"/>
      <c r="BY12" s="18"/>
      <c r="BZ12" s="18"/>
      <c r="CA12" s="18"/>
      <c r="CB12" s="18"/>
      <c r="CC12" s="18"/>
      <c r="CD12" s="18"/>
      <c r="CE12" s="18"/>
      <c r="CF12" s="19"/>
    </row>
    <row r="13" spans="1:84" ht="12.95" customHeight="1" x14ac:dyDescent="0.15">
      <c r="A13" s="159"/>
      <c r="B13" s="160"/>
      <c r="C13" s="163"/>
      <c r="D13" s="163"/>
      <c r="E13" s="163"/>
      <c r="F13" s="163"/>
      <c r="G13" s="163"/>
      <c r="H13" s="163"/>
      <c r="I13" s="163"/>
      <c r="J13" s="11" t="s">
        <v>36</v>
      </c>
      <c r="K13" s="154">
        <v>1000</v>
      </c>
      <c r="L13" s="154"/>
      <c r="M13" s="154"/>
      <c r="N13" s="154"/>
      <c r="O13" s="154"/>
      <c r="P13" s="8" t="s">
        <v>14</v>
      </c>
      <c r="Q13" s="8"/>
      <c r="R13" s="11" t="s">
        <v>37</v>
      </c>
      <c r="S13" s="154">
        <v>1000</v>
      </c>
      <c r="T13" s="154"/>
      <c r="U13" s="154"/>
      <c r="V13" s="154"/>
      <c r="W13" s="154"/>
      <c r="X13" s="8" t="s">
        <v>14</v>
      </c>
      <c r="Y13" s="26"/>
      <c r="Z13" s="129" t="s">
        <v>54</v>
      </c>
      <c r="AA13" s="21"/>
      <c r="AB13" s="21"/>
      <c r="AC13" s="21"/>
      <c r="AD13" s="21"/>
      <c r="AE13" s="21"/>
      <c r="AF13" s="111"/>
      <c r="AG13" s="243">
        <v>14.2</v>
      </c>
      <c r="AH13" s="147"/>
      <c r="AI13" s="10" t="s">
        <v>132</v>
      </c>
      <c r="AJ13" s="5"/>
      <c r="AK13" s="5"/>
      <c r="AL13" s="5"/>
      <c r="AM13" s="5"/>
      <c r="AN13" s="5"/>
      <c r="AO13" s="25"/>
      <c r="AP13" s="10" t="s">
        <v>248</v>
      </c>
      <c r="AQ13" s="5" t="s">
        <v>133</v>
      </c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 t="s">
        <v>109</v>
      </c>
      <c r="BC13" s="37" t="s">
        <v>134</v>
      </c>
      <c r="BD13" s="37"/>
      <c r="BE13" s="37"/>
      <c r="BF13" s="37"/>
      <c r="BG13" s="37"/>
      <c r="BH13" s="37"/>
      <c r="BI13" s="37"/>
      <c r="BJ13" s="37"/>
      <c r="BK13" s="37"/>
      <c r="BL13" s="64"/>
      <c r="BM13" s="18"/>
      <c r="BN13" s="18"/>
      <c r="BO13" s="18"/>
      <c r="BP13" s="18"/>
      <c r="BQ13" s="18"/>
      <c r="BR13" s="18"/>
      <c r="BS13" s="18"/>
      <c r="BT13" s="18"/>
      <c r="BU13" s="18"/>
      <c r="BV13" s="29"/>
      <c r="BW13" s="32"/>
      <c r="BX13" s="18"/>
      <c r="BY13" s="18"/>
      <c r="BZ13" s="18"/>
      <c r="CA13" s="18"/>
      <c r="CB13" s="18"/>
      <c r="CC13" s="18"/>
      <c r="CD13" s="18"/>
      <c r="CE13" s="18"/>
      <c r="CF13" s="19"/>
    </row>
    <row r="14" spans="1:84" ht="12.95" customHeight="1" x14ac:dyDescent="0.15">
      <c r="A14" s="36">
        <v>3</v>
      </c>
      <c r="B14" s="35" t="s">
        <v>39</v>
      </c>
      <c r="C14" s="4"/>
      <c r="D14" s="4"/>
      <c r="E14" s="4"/>
      <c r="F14" s="4"/>
      <c r="G14" s="4"/>
      <c r="H14" s="4"/>
      <c r="I14" s="4"/>
      <c r="J14" s="282">
        <v>43132</v>
      </c>
      <c r="K14" s="149"/>
      <c r="L14" s="149"/>
      <c r="M14" s="283">
        <v>0.375</v>
      </c>
      <c r="N14" s="149"/>
      <c r="O14" s="149"/>
      <c r="P14" s="149"/>
      <c r="Q14" s="149"/>
      <c r="R14" s="4" t="s">
        <v>20</v>
      </c>
      <c r="S14" s="283">
        <v>0.41666666666666669</v>
      </c>
      <c r="T14" s="149"/>
      <c r="U14" s="149"/>
      <c r="V14" s="149"/>
      <c r="W14" s="150"/>
      <c r="X14" s="4"/>
      <c r="Y14" s="4"/>
      <c r="Z14" s="4"/>
      <c r="AA14" s="4"/>
      <c r="AB14" s="4"/>
      <c r="AC14" s="4"/>
      <c r="AD14" s="4"/>
      <c r="AE14" s="4"/>
      <c r="AF14" s="60"/>
      <c r="AG14" s="250">
        <v>14.3</v>
      </c>
      <c r="AH14" s="156"/>
      <c r="AI14" s="252" t="s">
        <v>269</v>
      </c>
      <c r="AJ14" s="161"/>
      <c r="AK14" s="161"/>
      <c r="AL14" s="161"/>
      <c r="AM14" s="161"/>
      <c r="AN14" s="161"/>
      <c r="AO14" s="161"/>
      <c r="AP14" s="10" t="s">
        <v>248</v>
      </c>
      <c r="AQ14" s="5" t="s">
        <v>135</v>
      </c>
      <c r="AR14" s="5"/>
      <c r="AS14" s="5"/>
      <c r="AT14" s="5"/>
      <c r="AU14" s="5"/>
      <c r="AV14" s="5"/>
      <c r="AW14" s="5"/>
      <c r="AX14" s="5"/>
      <c r="AY14" s="5" t="s">
        <v>109</v>
      </c>
      <c r="AZ14" s="83" t="s">
        <v>136</v>
      </c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64"/>
      <c r="BM14" s="18"/>
      <c r="BN14" s="18"/>
      <c r="BO14" s="18"/>
      <c r="BP14" s="18"/>
      <c r="BQ14" s="18"/>
      <c r="BR14" s="18"/>
      <c r="BS14" s="18"/>
      <c r="BT14" s="18"/>
      <c r="BU14" s="18"/>
      <c r="BV14" s="29"/>
      <c r="BW14" s="32"/>
      <c r="BX14" s="18"/>
      <c r="BY14" s="18"/>
      <c r="BZ14" s="18"/>
      <c r="CA14" s="18"/>
      <c r="CB14" s="18"/>
      <c r="CC14" s="18"/>
      <c r="CD14" s="18"/>
      <c r="CE14" s="18"/>
      <c r="CF14" s="19"/>
    </row>
    <row r="15" spans="1:84" ht="12.95" customHeight="1" x14ac:dyDescent="0.15">
      <c r="A15" s="151">
        <v>3.1</v>
      </c>
      <c r="B15" s="147"/>
      <c r="C15" s="10" t="s">
        <v>40</v>
      </c>
      <c r="D15" s="5"/>
      <c r="E15" s="5"/>
      <c r="F15" s="5"/>
      <c r="G15" s="5"/>
      <c r="H15" s="5"/>
      <c r="I15" s="25"/>
      <c r="J15" s="5" t="s">
        <v>248</v>
      </c>
      <c r="K15" s="5" t="s">
        <v>44</v>
      </c>
      <c r="L15" s="5"/>
      <c r="M15" s="5"/>
      <c r="N15" s="5"/>
      <c r="O15" s="5"/>
      <c r="P15" s="5"/>
      <c r="Q15" s="5"/>
      <c r="R15" s="5"/>
      <c r="S15" s="5"/>
      <c r="T15" s="5"/>
      <c r="U15" s="5" t="s">
        <v>29</v>
      </c>
      <c r="V15" s="37" t="s">
        <v>45</v>
      </c>
      <c r="W15" s="37"/>
      <c r="X15" s="37"/>
      <c r="Y15" s="37"/>
      <c r="Z15" s="37"/>
      <c r="AA15" s="37"/>
      <c r="AB15" s="37"/>
      <c r="AC15" s="37"/>
      <c r="AD15" s="37"/>
      <c r="AE15" s="37"/>
      <c r="AF15" s="64"/>
      <c r="AG15" s="251"/>
      <c r="AH15" s="160"/>
      <c r="AI15" s="163"/>
      <c r="AJ15" s="163"/>
      <c r="AK15" s="163"/>
      <c r="AL15" s="163"/>
      <c r="AM15" s="163"/>
      <c r="AN15" s="163"/>
      <c r="AO15" s="163"/>
      <c r="AP15" s="11" t="s">
        <v>59</v>
      </c>
      <c r="AQ15" s="8"/>
      <c r="AR15" s="8"/>
      <c r="AS15" s="154">
        <v>6820</v>
      </c>
      <c r="AT15" s="154"/>
      <c r="AU15" s="154"/>
      <c r="AV15" s="154"/>
      <c r="AW15" s="89" t="s">
        <v>270</v>
      </c>
      <c r="AX15" s="89"/>
      <c r="AY15" s="49"/>
      <c r="AZ15" s="49"/>
      <c r="BA15" s="49"/>
      <c r="BB15" s="49"/>
      <c r="BC15" s="49"/>
      <c r="BD15" s="89"/>
      <c r="BE15" s="89"/>
      <c r="BF15" s="89"/>
      <c r="BG15" s="89"/>
      <c r="BH15" s="89"/>
      <c r="BI15" s="89"/>
      <c r="BJ15" s="89"/>
      <c r="BK15" s="49"/>
      <c r="BL15" s="143"/>
      <c r="BM15" s="18"/>
      <c r="BN15" s="18"/>
      <c r="BO15" s="18"/>
      <c r="BP15" s="18"/>
      <c r="BQ15" s="18"/>
      <c r="BR15" s="18"/>
      <c r="BS15" s="18"/>
      <c r="BT15" s="18"/>
      <c r="BU15" s="18"/>
      <c r="BV15" s="29"/>
      <c r="BW15" s="32"/>
      <c r="BX15" s="18"/>
      <c r="BY15" s="18"/>
      <c r="BZ15" s="18"/>
      <c r="CA15" s="18"/>
      <c r="CB15" s="18"/>
      <c r="CC15" s="18"/>
      <c r="CD15" s="18"/>
      <c r="CE15" s="18"/>
      <c r="CF15" s="19"/>
    </row>
    <row r="16" spans="1:84" ht="12.95" customHeight="1" x14ac:dyDescent="0.15">
      <c r="A16" s="151">
        <v>3.2</v>
      </c>
      <c r="B16" s="147"/>
      <c r="C16" s="10" t="s">
        <v>41</v>
      </c>
      <c r="D16" s="5"/>
      <c r="E16" s="5"/>
      <c r="F16" s="5"/>
      <c r="G16" s="5"/>
      <c r="H16" s="5"/>
      <c r="I16" s="25"/>
      <c r="J16" s="5" t="s">
        <v>248</v>
      </c>
      <c r="K16" s="5" t="s">
        <v>49</v>
      </c>
      <c r="L16" s="5"/>
      <c r="M16" s="5"/>
      <c r="N16" s="5"/>
      <c r="O16" s="5"/>
      <c r="P16" s="5"/>
      <c r="Q16" s="5"/>
      <c r="R16" s="5"/>
      <c r="S16" s="5"/>
      <c r="T16" s="5"/>
      <c r="U16" s="5" t="s">
        <v>29</v>
      </c>
      <c r="V16" s="37" t="s">
        <v>45</v>
      </c>
      <c r="W16" s="37"/>
      <c r="X16" s="37"/>
      <c r="Y16" s="37"/>
      <c r="Z16" s="37"/>
      <c r="AA16" s="37"/>
      <c r="AB16" s="37"/>
      <c r="AC16" s="37"/>
      <c r="AD16" s="37"/>
      <c r="AE16" s="37"/>
      <c r="AF16" s="64"/>
      <c r="AG16" s="72">
        <v>15</v>
      </c>
      <c r="AH16" s="35" t="s">
        <v>137</v>
      </c>
      <c r="AI16" s="73"/>
      <c r="AJ16" s="73"/>
      <c r="AK16" s="73"/>
      <c r="AL16" s="73"/>
      <c r="AM16" s="4"/>
      <c r="AN16" s="4"/>
      <c r="AO16" s="34"/>
      <c r="AP16" s="282">
        <v>43133</v>
      </c>
      <c r="AQ16" s="149"/>
      <c r="AR16" s="149"/>
      <c r="AS16" s="283">
        <v>0.47916666666666669</v>
      </c>
      <c r="AT16" s="149"/>
      <c r="AU16" s="149"/>
      <c r="AV16" s="149"/>
      <c r="AW16" s="149"/>
      <c r="AX16" s="4" t="s">
        <v>20</v>
      </c>
      <c r="AY16" s="283">
        <v>0.5</v>
      </c>
      <c r="AZ16" s="149"/>
      <c r="BA16" s="149"/>
      <c r="BB16" s="149"/>
      <c r="BC16" s="150"/>
      <c r="BD16" s="4"/>
      <c r="BE16" s="4"/>
      <c r="BF16" s="4"/>
      <c r="BG16" s="4"/>
      <c r="BH16" s="4"/>
      <c r="BI16" s="4"/>
      <c r="BJ16" s="4"/>
      <c r="BK16" s="4"/>
      <c r="BL16" s="60"/>
      <c r="BM16" s="30"/>
      <c r="BN16" s="30"/>
      <c r="BO16" s="30"/>
      <c r="BP16" s="30"/>
      <c r="BQ16" s="30"/>
      <c r="BR16" s="30"/>
      <c r="BS16" s="30"/>
      <c r="BT16" s="30"/>
      <c r="BU16" s="30"/>
      <c r="BV16" s="57" t="s">
        <v>84</v>
      </c>
      <c r="BW16" s="33"/>
      <c r="BX16" s="30"/>
      <c r="BY16" s="30"/>
      <c r="BZ16" s="30"/>
      <c r="CA16" s="30"/>
      <c r="CB16" s="30"/>
      <c r="CC16" s="30"/>
      <c r="CD16" s="30"/>
      <c r="CE16" s="30"/>
      <c r="CF16" s="58" t="s">
        <v>217</v>
      </c>
    </row>
    <row r="17" spans="1:84" ht="12.95" customHeight="1" x14ac:dyDescent="0.15">
      <c r="A17" s="151">
        <v>3.3</v>
      </c>
      <c r="B17" s="147"/>
      <c r="C17" s="10" t="s">
        <v>42</v>
      </c>
      <c r="D17" s="5"/>
      <c r="E17" s="5"/>
      <c r="F17" s="5"/>
      <c r="G17" s="5"/>
      <c r="H17" s="5"/>
      <c r="I17" s="25"/>
      <c r="J17" s="5" t="s">
        <v>248</v>
      </c>
      <c r="K17" s="5" t="s">
        <v>50</v>
      </c>
      <c r="L17" s="5"/>
      <c r="M17" s="5"/>
      <c r="N17" s="5"/>
      <c r="O17" s="5"/>
      <c r="P17" s="5"/>
      <c r="Q17" s="5"/>
      <c r="R17" s="5"/>
      <c r="S17" s="5"/>
      <c r="T17" s="5"/>
      <c r="U17" s="5" t="s">
        <v>29</v>
      </c>
      <c r="V17" s="37" t="s">
        <v>45</v>
      </c>
      <c r="W17" s="37"/>
      <c r="X17" s="37"/>
      <c r="Y17" s="37"/>
      <c r="Z17" s="37"/>
      <c r="AA17" s="37"/>
      <c r="AB17" s="37"/>
      <c r="AC17" s="37"/>
      <c r="AD17" s="37"/>
      <c r="AE17" s="37"/>
      <c r="AF17" s="64"/>
      <c r="AG17" s="250">
        <v>15.1</v>
      </c>
      <c r="AH17" s="156"/>
      <c r="AI17" s="252" t="s">
        <v>138</v>
      </c>
      <c r="AJ17" s="161"/>
      <c r="AK17" s="161"/>
      <c r="AL17" s="161"/>
      <c r="AM17" s="161"/>
      <c r="AN17" s="161"/>
      <c r="AO17" s="161"/>
      <c r="AP17" s="24" t="s">
        <v>139</v>
      </c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65"/>
      <c r="BM17" s="7" t="s">
        <v>285</v>
      </c>
      <c r="BN17" s="7"/>
      <c r="BO17" s="7"/>
      <c r="BP17" s="7"/>
      <c r="BQ17" s="7"/>
      <c r="BR17" s="7"/>
      <c r="BS17" s="7"/>
      <c r="BT17" s="7"/>
      <c r="BU17" s="7"/>
      <c r="BV17" s="43"/>
      <c r="BW17" s="7" t="s">
        <v>216</v>
      </c>
      <c r="BX17" s="7"/>
      <c r="BY17" s="7"/>
      <c r="BZ17" s="7"/>
      <c r="CA17" s="7"/>
      <c r="CB17" s="7"/>
      <c r="CC17" s="7"/>
      <c r="CD17" s="7"/>
      <c r="CE17" s="7"/>
      <c r="CF17" s="112"/>
    </row>
    <row r="18" spans="1:84" ht="12.95" customHeight="1" x14ac:dyDescent="0.15">
      <c r="A18" s="185">
        <v>3.4</v>
      </c>
      <c r="B18" s="153"/>
      <c r="C18" s="11" t="s">
        <v>43</v>
      </c>
      <c r="D18" s="8"/>
      <c r="E18" s="8"/>
      <c r="F18" s="8"/>
      <c r="G18" s="8"/>
      <c r="H18" s="8"/>
      <c r="I18" s="26"/>
      <c r="J18" s="8" t="s">
        <v>48</v>
      </c>
      <c r="K18" s="8"/>
      <c r="L18" s="8"/>
      <c r="M18" s="8"/>
      <c r="N18" s="8"/>
      <c r="O18" s="8"/>
      <c r="P18" s="8" t="s">
        <v>46</v>
      </c>
      <c r="Q18" s="8"/>
      <c r="R18" s="8"/>
      <c r="S18" s="154">
        <v>0</v>
      </c>
      <c r="T18" s="154"/>
      <c r="U18" s="154"/>
      <c r="V18" s="8" t="s">
        <v>14</v>
      </c>
      <c r="W18" s="8"/>
      <c r="X18" s="8" t="s">
        <v>47</v>
      </c>
      <c r="Y18" s="8"/>
      <c r="Z18" s="8"/>
      <c r="AA18" s="154">
        <v>0</v>
      </c>
      <c r="AB18" s="154"/>
      <c r="AC18" s="154"/>
      <c r="AD18" s="8" t="s">
        <v>14</v>
      </c>
      <c r="AE18" s="8"/>
      <c r="AF18" s="62"/>
      <c r="AG18" s="253"/>
      <c r="AH18" s="167"/>
      <c r="AI18" s="168"/>
      <c r="AJ18" s="168"/>
      <c r="AK18" s="168"/>
      <c r="AL18" s="168"/>
      <c r="AM18" s="168"/>
      <c r="AN18" s="168"/>
      <c r="AO18" s="168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69"/>
      <c r="BM18" s="18"/>
      <c r="BN18" s="18" t="s">
        <v>231</v>
      </c>
      <c r="BO18" s="18"/>
      <c r="BP18" s="18"/>
      <c r="BQ18" s="18"/>
      <c r="BR18" s="18"/>
      <c r="BS18" s="18"/>
      <c r="BT18" s="18"/>
      <c r="BU18" s="18"/>
      <c r="BV18" s="29"/>
      <c r="BW18" s="18"/>
      <c r="BX18" s="18" t="s">
        <v>83</v>
      </c>
      <c r="BY18" s="18"/>
      <c r="BZ18" s="18"/>
      <c r="CA18" s="18"/>
      <c r="CB18" s="18"/>
      <c r="CC18" s="18"/>
      <c r="CD18" s="18"/>
      <c r="CE18" s="18"/>
      <c r="CF18" s="19"/>
    </row>
    <row r="19" spans="1:84" ht="12.95" customHeight="1" x14ac:dyDescent="0.15">
      <c r="A19" s="36">
        <v>4</v>
      </c>
      <c r="B19" s="35" t="s">
        <v>51</v>
      </c>
      <c r="C19" s="4"/>
      <c r="D19" s="4"/>
      <c r="E19" s="4"/>
      <c r="F19" s="4"/>
      <c r="G19" s="4"/>
      <c r="H19" s="4"/>
      <c r="I19" s="34"/>
      <c r="J19" s="282">
        <v>43132</v>
      </c>
      <c r="K19" s="149"/>
      <c r="L19" s="149"/>
      <c r="M19" s="283">
        <v>0.41666666666666669</v>
      </c>
      <c r="N19" s="149"/>
      <c r="O19" s="149"/>
      <c r="P19" s="149"/>
      <c r="Q19" s="149"/>
      <c r="R19" s="4" t="s">
        <v>20</v>
      </c>
      <c r="S19" s="283">
        <v>0.45833333333333331</v>
      </c>
      <c r="T19" s="149"/>
      <c r="U19" s="149"/>
      <c r="V19" s="149"/>
      <c r="W19" s="150"/>
      <c r="X19" s="4"/>
      <c r="Y19" s="4"/>
      <c r="Z19" s="4"/>
      <c r="AA19" s="4"/>
      <c r="AB19" s="4"/>
      <c r="AC19" s="4"/>
      <c r="AD19" s="4"/>
      <c r="AE19" s="4"/>
      <c r="AF19" s="60"/>
      <c r="AG19" s="243">
        <v>15.2</v>
      </c>
      <c r="AH19" s="147"/>
      <c r="AI19" s="10" t="s">
        <v>140</v>
      </c>
      <c r="AJ19" s="5"/>
      <c r="AK19" s="5"/>
      <c r="AL19" s="5"/>
      <c r="AM19" s="5"/>
      <c r="AN19" s="5"/>
      <c r="AO19" s="25"/>
      <c r="AP19" s="5" t="s">
        <v>248</v>
      </c>
      <c r="AQ19" s="5" t="s">
        <v>50</v>
      </c>
      <c r="AR19" s="5"/>
      <c r="AS19" s="5"/>
      <c r="AT19" s="5"/>
      <c r="AU19" s="5"/>
      <c r="AV19" s="5"/>
      <c r="AW19" s="5"/>
      <c r="AX19" s="5"/>
      <c r="AY19" s="5"/>
      <c r="AZ19" s="5"/>
      <c r="BA19" s="5" t="s">
        <v>29</v>
      </c>
      <c r="BB19" s="37" t="s">
        <v>45</v>
      </c>
      <c r="BC19" s="37"/>
      <c r="BD19" s="37"/>
      <c r="BE19" s="37"/>
      <c r="BF19" s="37"/>
      <c r="BG19" s="37"/>
      <c r="BH19" s="37"/>
      <c r="BI19" s="37"/>
      <c r="BJ19" s="37"/>
      <c r="BK19" s="37"/>
      <c r="BL19" s="64"/>
      <c r="BM19" s="18"/>
      <c r="BN19" s="18"/>
      <c r="BO19" s="18"/>
      <c r="BP19" s="18"/>
      <c r="BQ19" s="18"/>
      <c r="BR19" s="18"/>
      <c r="BS19" s="18"/>
      <c r="BT19" s="18"/>
      <c r="BU19" s="18"/>
      <c r="BV19" s="29"/>
      <c r="BW19" s="18"/>
      <c r="BX19" s="18"/>
      <c r="BY19" s="18"/>
      <c r="BZ19" s="18"/>
      <c r="CA19" s="18"/>
      <c r="CB19" s="18"/>
      <c r="CC19" s="18"/>
      <c r="CD19" s="18"/>
      <c r="CE19" s="18"/>
      <c r="CF19" s="19"/>
    </row>
    <row r="20" spans="1:84" ht="12.95" customHeight="1" x14ac:dyDescent="0.15">
      <c r="A20" s="151">
        <v>4.0999999999999996</v>
      </c>
      <c r="B20" s="147"/>
      <c r="C20" s="10" t="s">
        <v>52</v>
      </c>
      <c r="D20" s="5"/>
      <c r="E20" s="5"/>
      <c r="F20" s="5"/>
      <c r="G20" s="5"/>
      <c r="H20" s="5"/>
      <c r="I20" s="25"/>
      <c r="J20" s="24" t="s">
        <v>13</v>
      </c>
      <c r="K20" s="148">
        <v>2000</v>
      </c>
      <c r="L20" s="148"/>
      <c r="M20" s="148"/>
      <c r="N20" s="148"/>
      <c r="O20" s="148"/>
      <c r="P20" s="148"/>
      <c r="Q20" s="18" t="s">
        <v>14</v>
      </c>
      <c r="R20" s="25"/>
      <c r="S20" s="18" t="s">
        <v>53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65"/>
      <c r="AG20" s="250">
        <v>15.3</v>
      </c>
      <c r="AH20" s="156"/>
      <c r="AI20" s="255" t="s">
        <v>145</v>
      </c>
      <c r="AJ20" s="256"/>
      <c r="AK20" s="256"/>
      <c r="AL20" s="256"/>
      <c r="AM20" s="256"/>
      <c r="AN20" s="256"/>
      <c r="AO20" s="256"/>
      <c r="AP20" s="5" t="s">
        <v>141</v>
      </c>
      <c r="AQ20" s="5"/>
      <c r="AR20" s="5"/>
      <c r="AS20" s="5"/>
      <c r="AT20" s="5"/>
      <c r="AU20" s="5"/>
      <c r="AV20" s="5" t="s">
        <v>248</v>
      </c>
      <c r="AW20" s="5" t="s">
        <v>142</v>
      </c>
      <c r="AX20" s="5"/>
      <c r="AY20" s="5"/>
      <c r="AZ20" s="5" t="s">
        <v>109</v>
      </c>
      <c r="BA20" s="5" t="s">
        <v>143</v>
      </c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64"/>
      <c r="BM20" s="18"/>
      <c r="BN20" s="18"/>
      <c r="BO20" s="18"/>
      <c r="BP20" s="18"/>
      <c r="BQ20" s="18"/>
      <c r="BR20" s="18"/>
      <c r="BS20" s="18"/>
      <c r="BT20" s="18"/>
      <c r="BU20" s="18"/>
      <c r="BV20" s="29"/>
      <c r="BW20" s="18"/>
      <c r="BX20" s="18"/>
      <c r="BY20" s="18"/>
      <c r="BZ20" s="18"/>
      <c r="CA20" s="18"/>
      <c r="CB20" s="18"/>
      <c r="CC20" s="18"/>
      <c r="CD20" s="18"/>
      <c r="CE20" s="18"/>
      <c r="CF20" s="19"/>
    </row>
    <row r="21" spans="1:84" ht="12.95" customHeight="1" x14ac:dyDescent="0.15">
      <c r="A21" s="185">
        <v>4.2</v>
      </c>
      <c r="B21" s="153"/>
      <c r="C21" s="11" t="s">
        <v>42</v>
      </c>
      <c r="D21" s="8"/>
      <c r="E21" s="8"/>
      <c r="F21" s="8"/>
      <c r="G21" s="8"/>
      <c r="H21" s="8"/>
      <c r="I21" s="26"/>
      <c r="J21" s="8" t="s">
        <v>248</v>
      </c>
      <c r="K21" s="8" t="s">
        <v>50</v>
      </c>
      <c r="L21" s="8"/>
      <c r="M21" s="8"/>
      <c r="N21" s="8"/>
      <c r="O21" s="8"/>
      <c r="P21" s="8"/>
      <c r="Q21" s="8"/>
      <c r="R21" s="8"/>
      <c r="S21" s="8"/>
      <c r="T21" s="8"/>
      <c r="U21" s="8" t="s">
        <v>29</v>
      </c>
      <c r="V21" s="38" t="s">
        <v>45</v>
      </c>
      <c r="W21" s="38"/>
      <c r="X21" s="38"/>
      <c r="Y21" s="38"/>
      <c r="Z21" s="38"/>
      <c r="AA21" s="38"/>
      <c r="AB21" s="38"/>
      <c r="AC21" s="38"/>
      <c r="AD21" s="38"/>
      <c r="AE21" s="38"/>
      <c r="AF21" s="66"/>
      <c r="AG21" s="253"/>
      <c r="AH21" s="167"/>
      <c r="AI21" s="257"/>
      <c r="AJ21" s="257"/>
      <c r="AK21" s="257"/>
      <c r="AL21" s="257"/>
      <c r="AM21" s="257"/>
      <c r="AN21" s="257"/>
      <c r="AO21" s="257"/>
      <c r="AP21" s="5" t="s">
        <v>144</v>
      </c>
      <c r="AQ21" s="5"/>
      <c r="AR21" s="5"/>
      <c r="AS21" s="5"/>
      <c r="AT21" s="5"/>
      <c r="AU21" s="5"/>
      <c r="AV21" s="5" t="s">
        <v>248</v>
      </c>
      <c r="AW21" s="5" t="s">
        <v>142</v>
      </c>
      <c r="AX21" s="5"/>
      <c r="AY21" s="5"/>
      <c r="AZ21" s="5" t="s">
        <v>109</v>
      </c>
      <c r="BA21" s="5" t="s">
        <v>143</v>
      </c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64"/>
      <c r="BM21" s="18"/>
      <c r="BN21" s="18"/>
      <c r="BO21" s="18"/>
      <c r="BP21" s="18"/>
      <c r="BQ21" s="18"/>
      <c r="BR21" s="18"/>
      <c r="BS21" s="18"/>
      <c r="BT21" s="18"/>
      <c r="BU21" s="18"/>
      <c r="BV21" s="29"/>
      <c r="BW21" s="18"/>
      <c r="BX21" s="18"/>
      <c r="BY21" s="18"/>
      <c r="BZ21" s="18"/>
      <c r="CA21" s="18"/>
      <c r="CB21" s="18"/>
      <c r="CC21" s="18"/>
      <c r="CD21" s="18"/>
      <c r="CE21" s="18"/>
      <c r="CF21" s="19"/>
    </row>
    <row r="22" spans="1:84" ht="12.95" customHeight="1" x14ac:dyDescent="0.15">
      <c r="A22" s="36">
        <v>5</v>
      </c>
      <c r="B22" s="35" t="s">
        <v>55</v>
      </c>
      <c r="C22" s="4"/>
      <c r="D22" s="4"/>
      <c r="E22" s="4"/>
      <c r="F22" s="4"/>
      <c r="G22" s="4"/>
      <c r="H22" s="4"/>
      <c r="I22" s="34"/>
      <c r="J22" s="282">
        <v>43132</v>
      </c>
      <c r="K22" s="149"/>
      <c r="L22" s="149"/>
      <c r="M22" s="283">
        <v>0.45833333333333331</v>
      </c>
      <c r="N22" s="149"/>
      <c r="O22" s="149"/>
      <c r="P22" s="149"/>
      <c r="Q22" s="149"/>
      <c r="R22" s="4" t="s">
        <v>20</v>
      </c>
      <c r="S22" s="283">
        <v>0.47916666666666669</v>
      </c>
      <c r="T22" s="149"/>
      <c r="U22" s="149"/>
      <c r="V22" s="149"/>
      <c r="W22" s="150"/>
      <c r="X22" s="4"/>
      <c r="Y22" s="4"/>
      <c r="Z22" s="4"/>
      <c r="AA22" s="4"/>
      <c r="AB22" s="4"/>
      <c r="AC22" s="4"/>
      <c r="AD22" s="4"/>
      <c r="AE22" s="4"/>
      <c r="AF22" s="60"/>
      <c r="AG22" s="250">
        <v>15.4</v>
      </c>
      <c r="AH22" s="156"/>
      <c r="AI22" s="161" t="s">
        <v>146</v>
      </c>
      <c r="AJ22" s="161"/>
      <c r="AK22" s="161"/>
      <c r="AL22" s="161"/>
      <c r="AM22" s="161"/>
      <c r="AN22" s="161"/>
      <c r="AO22" s="161"/>
      <c r="AP22" s="10" t="s">
        <v>248</v>
      </c>
      <c r="AQ22" s="5" t="s">
        <v>135</v>
      </c>
      <c r="AR22" s="5"/>
      <c r="AS22" s="5"/>
      <c r="AT22" s="5"/>
      <c r="AU22" s="5"/>
      <c r="AV22" s="5"/>
      <c r="AW22" s="5"/>
      <c r="AX22" s="5"/>
      <c r="AY22" s="5" t="s">
        <v>109</v>
      </c>
      <c r="AZ22" s="83" t="s">
        <v>136</v>
      </c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64"/>
      <c r="BM22" s="18"/>
      <c r="BN22" s="18"/>
      <c r="BO22" s="18"/>
      <c r="BP22" s="18"/>
      <c r="BQ22" s="18"/>
      <c r="BR22" s="18"/>
      <c r="BS22" s="18"/>
      <c r="BT22" s="18"/>
      <c r="BU22" s="18"/>
      <c r="BV22" s="29"/>
      <c r="BW22" s="18"/>
      <c r="BX22" s="18"/>
      <c r="BY22" s="18"/>
      <c r="BZ22" s="18"/>
      <c r="CA22" s="18"/>
      <c r="CB22" s="18"/>
      <c r="CC22" s="18"/>
      <c r="CD22" s="18"/>
      <c r="CE22" s="18"/>
      <c r="CF22" s="19"/>
    </row>
    <row r="23" spans="1:84" ht="12.95" customHeight="1" x14ac:dyDescent="0.15">
      <c r="A23" s="151">
        <v>5.0999999999999996</v>
      </c>
      <c r="B23" s="147"/>
      <c r="C23" s="10" t="s">
        <v>56</v>
      </c>
      <c r="D23" s="5"/>
      <c r="E23" s="5"/>
      <c r="F23" s="5"/>
      <c r="G23" s="5"/>
      <c r="H23" s="5"/>
      <c r="I23" s="25"/>
      <c r="J23" s="24" t="s">
        <v>13</v>
      </c>
      <c r="K23" s="186">
        <v>2200</v>
      </c>
      <c r="L23" s="186"/>
      <c r="M23" s="186"/>
      <c r="N23" s="186"/>
      <c r="O23" s="186"/>
      <c r="P23" s="186"/>
      <c r="Q23" s="18" t="s">
        <v>14</v>
      </c>
      <c r="R23" s="43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61"/>
      <c r="AG23" s="251"/>
      <c r="AH23" s="160"/>
      <c r="AI23" s="163"/>
      <c r="AJ23" s="163"/>
      <c r="AK23" s="163"/>
      <c r="AL23" s="163"/>
      <c r="AM23" s="163"/>
      <c r="AN23" s="163"/>
      <c r="AO23" s="163"/>
      <c r="AP23" s="11" t="s">
        <v>59</v>
      </c>
      <c r="AQ23" s="8"/>
      <c r="AR23" s="8"/>
      <c r="AS23" s="154">
        <v>6820</v>
      </c>
      <c r="AT23" s="154"/>
      <c r="AU23" s="154"/>
      <c r="AV23" s="154"/>
      <c r="AW23" s="89" t="s">
        <v>270</v>
      </c>
      <c r="AX23" s="89"/>
      <c r="AY23" s="49"/>
      <c r="AZ23" s="49"/>
      <c r="BA23" s="49"/>
      <c r="BB23" s="49"/>
      <c r="BC23" s="49"/>
      <c r="BD23" s="89"/>
      <c r="BE23" s="89"/>
      <c r="BF23" s="89"/>
      <c r="BG23" s="89"/>
      <c r="BH23" s="89"/>
      <c r="BI23" s="89"/>
      <c r="BJ23" s="89"/>
      <c r="BK23" s="49"/>
      <c r="BL23" s="143"/>
      <c r="BM23" s="18"/>
      <c r="BN23" s="18"/>
      <c r="BO23" s="18"/>
      <c r="BP23" s="18"/>
      <c r="BQ23" s="18"/>
      <c r="BR23" s="18"/>
      <c r="BS23" s="18"/>
      <c r="BT23" s="18"/>
      <c r="BU23" s="18"/>
      <c r="BV23" s="29"/>
      <c r="BW23" s="18"/>
      <c r="BX23" s="18"/>
      <c r="BY23" s="18"/>
      <c r="BZ23" s="18"/>
      <c r="CA23" s="18"/>
      <c r="CB23" s="18"/>
      <c r="CC23" s="18"/>
      <c r="CD23" s="18"/>
      <c r="CE23" s="18"/>
      <c r="CF23" s="19"/>
    </row>
    <row r="24" spans="1:84" ht="12.95" customHeight="1" x14ac:dyDescent="0.15">
      <c r="A24" s="151">
        <v>5.2</v>
      </c>
      <c r="B24" s="147"/>
      <c r="C24" s="10" t="s">
        <v>57</v>
      </c>
      <c r="D24" s="5"/>
      <c r="E24" s="5"/>
      <c r="F24" s="5"/>
      <c r="G24" s="5"/>
      <c r="H24" s="5"/>
      <c r="I24" s="25"/>
      <c r="J24" s="44"/>
      <c r="K24" s="148">
        <v>6</v>
      </c>
      <c r="L24" s="148"/>
      <c r="M24" s="148"/>
      <c r="N24" s="148"/>
      <c r="O24" s="148"/>
      <c r="P24" s="148"/>
      <c r="Q24" s="5" t="s">
        <v>25</v>
      </c>
      <c r="R24" s="2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61"/>
      <c r="AG24" s="72">
        <v>16</v>
      </c>
      <c r="AH24" s="35" t="s">
        <v>147</v>
      </c>
      <c r="AI24" s="73"/>
      <c r="AJ24" s="73"/>
      <c r="AK24" s="73"/>
      <c r="AL24" s="73"/>
      <c r="AM24" s="4"/>
      <c r="AN24" s="4"/>
      <c r="AO24" s="34"/>
      <c r="AP24" s="282">
        <v>43133</v>
      </c>
      <c r="AQ24" s="149"/>
      <c r="AR24" s="149"/>
      <c r="AS24" s="283">
        <v>0.54166666666666663</v>
      </c>
      <c r="AT24" s="149"/>
      <c r="AU24" s="149"/>
      <c r="AV24" s="149"/>
      <c r="AW24" s="149"/>
      <c r="AX24" s="4" t="s">
        <v>20</v>
      </c>
      <c r="AY24" s="283">
        <v>0.58333333333333337</v>
      </c>
      <c r="AZ24" s="149"/>
      <c r="BA24" s="149"/>
      <c r="BB24" s="149"/>
      <c r="BC24" s="150"/>
      <c r="BD24" s="4"/>
      <c r="BE24" s="4"/>
      <c r="BF24" s="4"/>
      <c r="BG24" s="4"/>
      <c r="BH24" s="4"/>
      <c r="BI24" s="4"/>
      <c r="BJ24" s="4"/>
      <c r="BK24" s="4"/>
      <c r="BL24" s="60"/>
      <c r="BM24" s="18"/>
      <c r="BN24" s="18"/>
      <c r="BO24" s="18"/>
      <c r="BP24" s="18"/>
      <c r="BQ24" s="18"/>
      <c r="BR24" s="18"/>
      <c r="BS24" s="18"/>
      <c r="BT24" s="18"/>
      <c r="BU24" s="18"/>
      <c r="BV24" s="29"/>
      <c r="BW24" s="18"/>
      <c r="BX24" s="18"/>
      <c r="BY24" s="18"/>
      <c r="BZ24" s="18"/>
      <c r="CA24" s="18"/>
      <c r="CB24" s="18"/>
      <c r="CC24" s="18"/>
      <c r="CD24" s="18"/>
      <c r="CE24" s="18"/>
      <c r="CF24" s="19"/>
    </row>
    <row r="25" spans="1:84" ht="12.95" customHeight="1" x14ac:dyDescent="0.15">
      <c r="A25" s="151">
        <v>5.3</v>
      </c>
      <c r="B25" s="147"/>
      <c r="C25" s="10" t="s">
        <v>61</v>
      </c>
      <c r="D25" s="5"/>
      <c r="E25" s="5"/>
      <c r="F25" s="5"/>
      <c r="G25" s="5"/>
      <c r="H25" s="5"/>
      <c r="I25" s="25"/>
      <c r="J25" s="8" t="s">
        <v>248</v>
      </c>
      <c r="K25" s="5" t="s">
        <v>50</v>
      </c>
      <c r="L25" s="5"/>
      <c r="M25" s="5"/>
      <c r="N25" s="5"/>
      <c r="O25" s="5"/>
      <c r="P25" s="5"/>
      <c r="Q25" s="5"/>
      <c r="R25" s="5"/>
      <c r="S25" s="5"/>
      <c r="T25" s="5"/>
      <c r="U25" s="5" t="s">
        <v>29</v>
      </c>
      <c r="V25" s="37" t="s">
        <v>45</v>
      </c>
      <c r="W25" s="37"/>
      <c r="X25" s="37"/>
      <c r="Y25" s="37"/>
      <c r="Z25" s="37"/>
      <c r="AA25" s="37"/>
      <c r="AB25" s="37"/>
      <c r="AC25" s="37"/>
      <c r="AD25" s="37"/>
      <c r="AE25" s="37"/>
      <c r="AF25" s="64"/>
      <c r="AG25" s="250">
        <v>16.100000000000001</v>
      </c>
      <c r="AH25" s="156"/>
      <c r="AI25" s="161" t="s">
        <v>148</v>
      </c>
      <c r="AJ25" s="161"/>
      <c r="AK25" s="161"/>
      <c r="AL25" s="161"/>
      <c r="AM25" s="161"/>
      <c r="AN25" s="161"/>
      <c r="AO25" s="161"/>
      <c r="AP25" s="44" t="s">
        <v>248</v>
      </c>
      <c r="AQ25" s="5" t="s">
        <v>149</v>
      </c>
      <c r="AR25" s="5"/>
      <c r="AS25" s="5"/>
      <c r="AT25" s="5"/>
      <c r="AU25" s="5"/>
      <c r="AV25" s="5" t="s">
        <v>109</v>
      </c>
      <c r="AW25" s="5" t="s">
        <v>150</v>
      </c>
      <c r="AX25" s="5"/>
      <c r="AY25" s="5"/>
      <c r="AZ25" s="5"/>
      <c r="BA25" s="5"/>
      <c r="BB25" s="5" t="s">
        <v>151</v>
      </c>
      <c r="BC25" s="5"/>
      <c r="BD25" s="5"/>
      <c r="BE25" s="37"/>
      <c r="BF25" s="37"/>
      <c r="BG25" s="37"/>
      <c r="BH25" s="37"/>
      <c r="BI25" s="37"/>
      <c r="BJ25" s="37"/>
      <c r="BK25" s="37"/>
      <c r="BL25" s="64"/>
      <c r="BM25" s="21"/>
      <c r="BN25" s="21"/>
      <c r="BO25" s="21"/>
      <c r="BP25" s="21"/>
      <c r="BQ25" s="21"/>
      <c r="BR25" s="21"/>
      <c r="BS25" s="21"/>
      <c r="BT25" s="21"/>
      <c r="BU25" s="21"/>
      <c r="BV25" s="59" t="s">
        <v>85</v>
      </c>
      <c r="BW25" s="21"/>
      <c r="BX25" s="21"/>
      <c r="BY25" s="21"/>
      <c r="BZ25" s="21"/>
      <c r="CA25" s="21"/>
      <c r="CB25" s="21"/>
      <c r="CC25" s="21"/>
      <c r="CD25" s="21"/>
      <c r="CE25" s="21"/>
      <c r="CF25" s="113" t="s">
        <v>86</v>
      </c>
    </row>
    <row r="26" spans="1:84" ht="12.95" customHeight="1" x14ac:dyDescent="0.15">
      <c r="A26" s="151">
        <v>5.4</v>
      </c>
      <c r="B26" s="147"/>
      <c r="C26" s="10" t="s">
        <v>62</v>
      </c>
      <c r="D26" s="5"/>
      <c r="E26" s="5"/>
      <c r="F26" s="5"/>
      <c r="G26" s="5"/>
      <c r="H26" s="5"/>
      <c r="I26" s="25"/>
      <c r="J26" s="10" t="s">
        <v>63</v>
      </c>
      <c r="K26" s="5"/>
      <c r="L26" s="5"/>
      <c r="M26" s="5"/>
      <c r="N26" s="5"/>
      <c r="O26" s="5"/>
      <c r="P26" s="5" t="s">
        <v>46</v>
      </c>
      <c r="Q26" s="5"/>
      <c r="R26" s="5"/>
      <c r="S26" s="148">
        <v>10</v>
      </c>
      <c r="T26" s="148"/>
      <c r="U26" s="148"/>
      <c r="V26" s="5" t="s">
        <v>14</v>
      </c>
      <c r="W26" s="5"/>
      <c r="X26" s="5" t="s">
        <v>47</v>
      </c>
      <c r="Y26" s="5"/>
      <c r="Z26" s="5"/>
      <c r="AA26" s="148">
        <v>-10</v>
      </c>
      <c r="AB26" s="148"/>
      <c r="AC26" s="148"/>
      <c r="AD26" s="5" t="s">
        <v>14</v>
      </c>
      <c r="AE26" s="5"/>
      <c r="AF26" s="61"/>
      <c r="AG26" s="254"/>
      <c r="AH26" s="158"/>
      <c r="AI26" s="162"/>
      <c r="AJ26" s="162"/>
      <c r="AK26" s="162"/>
      <c r="AL26" s="162"/>
      <c r="AM26" s="162"/>
      <c r="AN26" s="162"/>
      <c r="AO26" s="162"/>
      <c r="AP26" s="44" t="s">
        <v>153</v>
      </c>
      <c r="AQ26" s="5"/>
      <c r="AR26" s="45"/>
      <c r="AS26" s="148">
        <v>31</v>
      </c>
      <c r="AT26" s="148"/>
      <c r="AU26" s="148"/>
      <c r="AV26" s="148"/>
      <c r="AW26" s="148"/>
      <c r="AX26" s="5" t="s">
        <v>100</v>
      </c>
      <c r="AY26" s="25"/>
      <c r="AZ26" s="18" t="s">
        <v>154</v>
      </c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65"/>
      <c r="BM26" s="106" t="s">
        <v>230</v>
      </c>
      <c r="BN26" s="18"/>
      <c r="BO26" s="18"/>
      <c r="BP26" s="18"/>
      <c r="BQ26" s="18"/>
      <c r="BR26" s="18" t="s">
        <v>213</v>
      </c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9"/>
    </row>
    <row r="27" spans="1:84" ht="12.95" customHeight="1" x14ac:dyDescent="0.15">
      <c r="A27" s="185">
        <v>5.5</v>
      </c>
      <c r="B27" s="153"/>
      <c r="C27" s="11" t="s">
        <v>58</v>
      </c>
      <c r="D27" s="8"/>
      <c r="E27" s="8"/>
      <c r="F27" s="8"/>
      <c r="G27" s="8"/>
      <c r="H27" s="8"/>
      <c r="I27" s="26"/>
      <c r="J27" s="11" t="s">
        <v>60</v>
      </c>
      <c r="K27" s="8"/>
      <c r="L27" s="8"/>
      <c r="M27" s="154">
        <v>0.82</v>
      </c>
      <c r="N27" s="154"/>
      <c r="O27" s="154"/>
      <c r="P27" s="154"/>
      <c r="Q27" s="154"/>
      <c r="R27" s="26" t="s">
        <v>25</v>
      </c>
      <c r="S27" s="21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62"/>
      <c r="AG27" s="253"/>
      <c r="AH27" s="167"/>
      <c r="AI27" s="168"/>
      <c r="AJ27" s="168"/>
      <c r="AK27" s="168"/>
      <c r="AL27" s="168"/>
      <c r="AM27" s="168"/>
      <c r="AN27" s="168"/>
      <c r="AO27" s="168"/>
      <c r="AP27" s="85" t="s">
        <v>152</v>
      </c>
      <c r="AQ27" s="30"/>
      <c r="AR27" s="30"/>
      <c r="AS27" s="86" t="s">
        <v>260</v>
      </c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7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9"/>
    </row>
    <row r="28" spans="1:84" ht="12.95" customHeight="1" x14ac:dyDescent="0.15">
      <c r="A28" s="36">
        <v>6</v>
      </c>
      <c r="B28" s="35" t="s">
        <v>64</v>
      </c>
      <c r="C28" s="4"/>
      <c r="D28" s="4"/>
      <c r="E28" s="4"/>
      <c r="F28" s="4"/>
      <c r="G28" s="4"/>
      <c r="H28" s="4"/>
      <c r="I28" s="34"/>
      <c r="J28" s="282">
        <v>43132</v>
      </c>
      <c r="K28" s="149"/>
      <c r="L28" s="149"/>
      <c r="M28" s="283">
        <v>0.375</v>
      </c>
      <c r="N28" s="149"/>
      <c r="O28" s="149"/>
      <c r="P28" s="149"/>
      <c r="Q28" s="150"/>
      <c r="R28" s="4" t="s">
        <v>65</v>
      </c>
      <c r="S28" s="46"/>
      <c r="T28" s="46"/>
      <c r="U28" s="46"/>
      <c r="V28" s="46"/>
      <c r="W28" s="46"/>
      <c r="X28" s="4"/>
      <c r="Y28" s="4"/>
      <c r="Z28" s="4"/>
      <c r="AA28" s="4"/>
      <c r="AB28" s="4"/>
      <c r="AC28" s="4"/>
      <c r="AD28" s="4"/>
      <c r="AE28" s="4"/>
      <c r="AF28" s="60"/>
      <c r="AG28" s="243">
        <v>16.2</v>
      </c>
      <c r="AH28" s="147"/>
      <c r="AI28" s="5" t="s">
        <v>155</v>
      </c>
      <c r="AJ28" s="5"/>
      <c r="AK28" s="5"/>
      <c r="AL28" s="5"/>
      <c r="AM28" s="5"/>
      <c r="AN28" s="5"/>
      <c r="AO28" s="5"/>
      <c r="AP28" s="44" t="s">
        <v>248</v>
      </c>
      <c r="AQ28" s="5" t="s">
        <v>118</v>
      </c>
      <c r="AR28" s="5"/>
      <c r="AS28" s="5"/>
      <c r="AT28" s="5"/>
      <c r="AU28" s="5"/>
      <c r="AV28" s="5" t="s">
        <v>109</v>
      </c>
      <c r="AW28" s="5" t="s">
        <v>156</v>
      </c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64"/>
      <c r="BM28" s="18"/>
      <c r="BN28" s="18"/>
      <c r="BO28" s="18"/>
      <c r="BP28" s="18"/>
      <c r="BQ28" s="18"/>
      <c r="BR28" s="18"/>
      <c r="BS28" s="18"/>
      <c r="BT28" s="18"/>
      <c r="BU28" s="18"/>
      <c r="BV28" s="18" t="s">
        <v>206</v>
      </c>
      <c r="BW28" s="18"/>
      <c r="BX28" s="18"/>
      <c r="BY28" s="18"/>
      <c r="BZ28" s="18"/>
      <c r="CA28" s="18"/>
      <c r="CB28" s="18"/>
      <c r="CC28" s="18"/>
      <c r="CD28" s="18"/>
      <c r="CE28" s="18"/>
      <c r="CF28" s="19"/>
    </row>
    <row r="29" spans="1:84" ht="12.95" customHeight="1" x14ac:dyDescent="0.15">
      <c r="A29" s="51"/>
      <c r="B29" s="7"/>
      <c r="C29" s="7"/>
      <c r="D29" s="7"/>
      <c r="E29" s="7"/>
      <c r="F29" s="7"/>
      <c r="G29" s="7"/>
      <c r="H29" s="7"/>
      <c r="I29" s="52" t="s">
        <v>71</v>
      </c>
      <c r="J29" s="288">
        <v>43132</v>
      </c>
      <c r="K29" s="148"/>
      <c r="L29" s="148"/>
      <c r="M29" s="289">
        <v>0.375</v>
      </c>
      <c r="N29" s="148"/>
      <c r="O29" s="148"/>
      <c r="P29" s="148"/>
      <c r="Q29" s="288">
        <v>43133</v>
      </c>
      <c r="R29" s="148"/>
      <c r="S29" s="148"/>
      <c r="T29" s="148" t="s">
        <v>31</v>
      </c>
      <c r="U29" s="148"/>
      <c r="V29" s="148"/>
      <c r="W29" s="148"/>
      <c r="X29" s="164" t="s">
        <v>19</v>
      </c>
      <c r="Y29" s="148"/>
      <c r="Z29" s="148"/>
      <c r="AA29" s="148" t="s">
        <v>31</v>
      </c>
      <c r="AB29" s="148"/>
      <c r="AC29" s="148"/>
      <c r="AD29" s="165"/>
      <c r="AE29" s="7"/>
      <c r="AF29" s="63"/>
      <c r="AG29" s="243">
        <v>16.3</v>
      </c>
      <c r="AH29" s="147"/>
      <c r="AI29" s="5" t="s">
        <v>157</v>
      </c>
      <c r="AJ29" s="5"/>
      <c r="AK29" s="5"/>
      <c r="AL29" s="5"/>
      <c r="AM29" s="5"/>
      <c r="AN29" s="5"/>
      <c r="AO29" s="5"/>
      <c r="AP29" s="44" t="s">
        <v>248</v>
      </c>
      <c r="AQ29" s="5" t="s">
        <v>119</v>
      </c>
      <c r="AR29" s="5"/>
      <c r="AS29" s="5"/>
      <c r="AT29" s="5"/>
      <c r="AU29" s="5"/>
      <c r="AV29" s="5" t="s">
        <v>109</v>
      </c>
      <c r="AW29" s="5" t="s">
        <v>158</v>
      </c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64"/>
      <c r="BM29" s="18"/>
      <c r="BN29" s="18"/>
      <c r="BO29" s="27"/>
      <c r="BP29" s="27"/>
      <c r="BQ29" s="27"/>
      <c r="BR29" s="7"/>
      <c r="BS29" s="7"/>
      <c r="BT29" s="18"/>
      <c r="BU29" s="101"/>
      <c r="BV29" s="15"/>
      <c r="BW29" s="15"/>
      <c r="BX29" s="15"/>
      <c r="BY29" s="16"/>
      <c r="BZ29" s="18"/>
      <c r="CA29" s="7"/>
      <c r="CB29" s="294">
        <f>M27</f>
        <v>0.82</v>
      </c>
      <c r="CC29" s="18"/>
      <c r="CD29" s="18"/>
      <c r="CE29" s="18"/>
      <c r="CF29" s="19"/>
    </row>
    <row r="30" spans="1:84" ht="12.95" customHeight="1" x14ac:dyDescent="0.15">
      <c r="A30" s="17"/>
      <c r="B30" s="18"/>
      <c r="C30" s="18"/>
      <c r="D30" s="18"/>
      <c r="E30" s="18"/>
      <c r="F30" s="18"/>
      <c r="G30" s="18"/>
      <c r="H30" s="18"/>
      <c r="I30" s="50" t="s">
        <v>72</v>
      </c>
      <c r="J30" s="164" t="s">
        <v>272</v>
      </c>
      <c r="K30" s="148"/>
      <c r="L30" s="148"/>
      <c r="M30" s="148"/>
      <c r="N30" s="148"/>
      <c r="O30" s="45" t="s">
        <v>70</v>
      </c>
      <c r="P30" s="47"/>
      <c r="Q30" s="164" t="s">
        <v>273</v>
      </c>
      <c r="R30" s="148"/>
      <c r="S30" s="148"/>
      <c r="T30" s="148"/>
      <c r="U30" s="148"/>
      <c r="V30" s="45" t="s">
        <v>70</v>
      </c>
      <c r="W30" s="47"/>
      <c r="X30" s="164"/>
      <c r="Y30" s="148"/>
      <c r="Z30" s="148"/>
      <c r="AA30" s="148"/>
      <c r="AB30" s="148"/>
      <c r="AC30" s="45" t="s">
        <v>70</v>
      </c>
      <c r="AD30" s="47"/>
      <c r="AE30" s="18"/>
      <c r="AF30" s="65"/>
      <c r="AG30" s="244">
        <v>16.399999999999999</v>
      </c>
      <c r="AH30" s="153"/>
      <c r="AI30" s="11" t="s">
        <v>159</v>
      </c>
      <c r="AJ30" s="8"/>
      <c r="AK30" s="8"/>
      <c r="AL30" s="8"/>
      <c r="AM30" s="8"/>
      <c r="AN30" s="8"/>
      <c r="AO30" s="26"/>
      <c r="AP30" s="11" t="s">
        <v>160</v>
      </c>
      <c r="AQ30" s="8"/>
      <c r="AR30" s="8"/>
      <c r="AS30" s="154"/>
      <c r="AT30" s="154"/>
      <c r="AU30" s="154"/>
      <c r="AV30" s="8" t="s">
        <v>14</v>
      </c>
      <c r="AW30" s="8"/>
      <c r="AX30" s="44" t="s">
        <v>248</v>
      </c>
      <c r="AY30" s="8" t="s">
        <v>161</v>
      </c>
      <c r="AZ30" s="8"/>
      <c r="BA30" s="8"/>
      <c r="BB30" s="8"/>
      <c r="BC30" s="8"/>
      <c r="BD30" s="8"/>
      <c r="BE30" s="8"/>
      <c r="BF30" s="8"/>
      <c r="BG30" s="8"/>
      <c r="BH30" s="154">
        <v>200</v>
      </c>
      <c r="BI30" s="154"/>
      <c r="BJ30" s="154"/>
      <c r="BK30" s="8" t="s">
        <v>14</v>
      </c>
      <c r="BL30" s="62"/>
      <c r="BM30" s="18"/>
      <c r="BN30" s="18"/>
      <c r="BO30" s="32"/>
      <c r="BP30" s="32"/>
      <c r="BQ30" s="32"/>
      <c r="BR30" s="18"/>
      <c r="BS30" s="18"/>
      <c r="BT30" s="22"/>
      <c r="BU30" s="17"/>
      <c r="BV30" s="18"/>
      <c r="BW30" s="18"/>
      <c r="BX30" s="18"/>
      <c r="BY30" s="19"/>
      <c r="BZ30" s="20"/>
      <c r="CA30" s="21"/>
      <c r="CB30" s="295"/>
      <c r="CC30" s="21"/>
      <c r="CD30" s="21" t="s">
        <v>207</v>
      </c>
      <c r="CE30" s="21"/>
      <c r="CF30" s="19"/>
    </row>
    <row r="31" spans="1:84" ht="12.95" customHeight="1" x14ac:dyDescent="0.15">
      <c r="A31" s="151">
        <v>6.1</v>
      </c>
      <c r="B31" s="147"/>
      <c r="C31" s="48" t="s">
        <v>66</v>
      </c>
      <c r="D31" s="5"/>
      <c r="E31" s="5"/>
      <c r="F31" s="5"/>
      <c r="G31" s="5"/>
      <c r="H31" s="5"/>
      <c r="I31" s="25"/>
      <c r="J31" s="164">
        <v>1.03</v>
      </c>
      <c r="K31" s="148"/>
      <c r="L31" s="148"/>
      <c r="M31" s="148"/>
      <c r="N31" s="148"/>
      <c r="O31" s="5"/>
      <c r="P31" s="25"/>
      <c r="Q31" s="164">
        <v>1.03</v>
      </c>
      <c r="R31" s="148"/>
      <c r="S31" s="148"/>
      <c r="T31" s="148"/>
      <c r="U31" s="148"/>
      <c r="V31" s="5"/>
      <c r="W31" s="25"/>
      <c r="X31" s="164"/>
      <c r="Y31" s="148"/>
      <c r="Z31" s="148"/>
      <c r="AA31" s="148"/>
      <c r="AB31" s="148"/>
      <c r="AC31" s="5"/>
      <c r="AD31" s="25"/>
      <c r="AE31" s="18"/>
      <c r="AF31" s="65"/>
      <c r="AG31" s="72">
        <v>17</v>
      </c>
      <c r="AH31" s="35" t="s">
        <v>222</v>
      </c>
      <c r="AI31" s="73"/>
      <c r="AJ31" s="73"/>
      <c r="AK31" s="73"/>
      <c r="AL31" s="73"/>
      <c r="AM31" s="4"/>
      <c r="AN31" s="4"/>
      <c r="AO31" s="34"/>
      <c r="AP31" s="282">
        <v>43133</v>
      </c>
      <c r="AQ31" s="149"/>
      <c r="AR31" s="149"/>
      <c r="AS31" s="283">
        <v>0.58333333333333337</v>
      </c>
      <c r="AT31" s="149"/>
      <c r="AU31" s="149"/>
      <c r="AV31" s="149"/>
      <c r="AW31" s="150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4"/>
      <c r="BI31" s="4"/>
      <c r="BJ31" s="4"/>
      <c r="BK31" s="4"/>
      <c r="BL31" s="60"/>
      <c r="BM31" s="18"/>
      <c r="BN31" s="18"/>
      <c r="BO31" s="32"/>
      <c r="BP31" s="32"/>
      <c r="BQ31" s="293"/>
      <c r="BR31" s="18"/>
      <c r="BS31" s="18"/>
      <c r="BT31" s="18"/>
      <c r="BU31" s="17"/>
      <c r="BV31" s="18"/>
      <c r="BW31" s="18"/>
      <c r="BX31" s="18"/>
      <c r="BY31" s="19"/>
      <c r="BZ31" s="18"/>
      <c r="CA31" s="15"/>
      <c r="CB31" s="15"/>
      <c r="CC31" s="28"/>
      <c r="CD31" s="28"/>
      <c r="CE31" s="28"/>
      <c r="CF31" s="19"/>
    </row>
    <row r="32" spans="1:84" ht="12.95" customHeight="1" x14ac:dyDescent="0.15">
      <c r="A32" s="151">
        <v>6.2</v>
      </c>
      <c r="B32" s="147"/>
      <c r="C32" s="48" t="s">
        <v>67</v>
      </c>
      <c r="D32" s="5"/>
      <c r="E32" s="5"/>
      <c r="F32" s="5"/>
      <c r="G32" s="5"/>
      <c r="H32" s="5"/>
      <c r="I32" s="25"/>
      <c r="J32" s="164">
        <v>29.64</v>
      </c>
      <c r="K32" s="148"/>
      <c r="L32" s="148"/>
      <c r="M32" s="148"/>
      <c r="N32" s="148"/>
      <c r="O32" s="5" t="s">
        <v>69</v>
      </c>
      <c r="P32" s="25"/>
      <c r="Q32" s="164">
        <v>28.2</v>
      </c>
      <c r="R32" s="148"/>
      <c r="S32" s="148"/>
      <c r="T32" s="148"/>
      <c r="U32" s="148"/>
      <c r="V32" s="5" t="s">
        <v>69</v>
      </c>
      <c r="W32" s="25"/>
      <c r="X32" s="164"/>
      <c r="Y32" s="148"/>
      <c r="Z32" s="148"/>
      <c r="AA32" s="148"/>
      <c r="AB32" s="148"/>
      <c r="AC32" s="5" t="s">
        <v>69</v>
      </c>
      <c r="AD32" s="25"/>
      <c r="AE32" s="18"/>
      <c r="AF32" s="65"/>
      <c r="AG32" s="250">
        <v>17.100000000000001</v>
      </c>
      <c r="AH32" s="156"/>
      <c r="AI32" s="161" t="s">
        <v>223</v>
      </c>
      <c r="AJ32" s="161"/>
      <c r="AK32" s="161"/>
      <c r="AL32" s="161"/>
      <c r="AM32" s="161"/>
      <c r="AN32" s="161"/>
      <c r="AO32" s="161"/>
      <c r="AP32" s="146" t="s">
        <v>214</v>
      </c>
      <c r="AQ32" s="147"/>
      <c r="AR32" s="56" t="s">
        <v>26</v>
      </c>
      <c r="AS32" s="45"/>
      <c r="AT32" s="148">
        <v>30.6</v>
      </c>
      <c r="AU32" s="148"/>
      <c r="AV32" s="148"/>
      <c r="AW32" s="148"/>
      <c r="AX32" s="148"/>
      <c r="AY32" s="25" t="s">
        <v>100</v>
      </c>
      <c r="AZ32" s="56" t="s">
        <v>59</v>
      </c>
      <c r="BA32" s="45"/>
      <c r="BB32" s="148">
        <f t="shared" ref="BB32:BB34" si="0">AT32+$M$27</f>
        <v>31.42</v>
      </c>
      <c r="BC32" s="148"/>
      <c r="BD32" s="148"/>
      <c r="BE32" s="148"/>
      <c r="BF32" s="148"/>
      <c r="BG32" s="25" t="s">
        <v>100</v>
      </c>
      <c r="BH32" s="127" t="s">
        <v>234</v>
      </c>
      <c r="BI32" s="7"/>
      <c r="BJ32" s="7"/>
      <c r="BK32" s="7"/>
      <c r="BL32" s="63"/>
      <c r="BM32" s="18"/>
      <c r="BN32" s="18"/>
      <c r="BO32" s="32"/>
      <c r="BP32" s="32"/>
      <c r="BQ32" s="293"/>
      <c r="BR32" s="18"/>
      <c r="BS32" s="18"/>
      <c r="BT32" s="18"/>
      <c r="BU32" s="17"/>
      <c r="BV32" s="18"/>
      <c r="BW32" s="18"/>
      <c r="BX32" s="18"/>
      <c r="BY32" s="19"/>
      <c r="BZ32" s="18"/>
      <c r="CA32" s="18"/>
      <c r="CB32" s="292"/>
      <c r="CC32" s="29"/>
      <c r="CD32" s="29"/>
      <c r="CE32" s="29"/>
      <c r="CF32" s="19"/>
    </row>
    <row r="33" spans="1:84" ht="12.95" customHeight="1" x14ac:dyDescent="0.15">
      <c r="A33" s="151">
        <v>6.3</v>
      </c>
      <c r="B33" s="147"/>
      <c r="C33" s="48" t="s">
        <v>68</v>
      </c>
      <c r="D33" s="5"/>
      <c r="E33" s="5"/>
      <c r="F33" s="5"/>
      <c r="G33" s="5"/>
      <c r="H33" s="5"/>
      <c r="I33" s="25"/>
      <c r="J33" s="164">
        <v>10.4</v>
      </c>
      <c r="K33" s="148"/>
      <c r="L33" s="148"/>
      <c r="M33" s="148"/>
      <c r="N33" s="148"/>
      <c r="O33" s="5"/>
      <c r="P33" s="25"/>
      <c r="Q33" s="164">
        <v>10.199999999999999</v>
      </c>
      <c r="R33" s="148"/>
      <c r="S33" s="148"/>
      <c r="T33" s="148"/>
      <c r="U33" s="148"/>
      <c r="V33" s="5"/>
      <c r="W33" s="25"/>
      <c r="X33" s="164"/>
      <c r="Y33" s="148"/>
      <c r="Z33" s="148"/>
      <c r="AA33" s="148"/>
      <c r="AB33" s="148"/>
      <c r="AC33" s="5"/>
      <c r="AD33" s="25"/>
      <c r="AE33" s="32"/>
      <c r="AF33" s="65"/>
      <c r="AG33" s="254"/>
      <c r="AH33" s="158"/>
      <c r="AI33" s="162"/>
      <c r="AJ33" s="162"/>
      <c r="AK33" s="162"/>
      <c r="AL33" s="162"/>
      <c r="AM33" s="162"/>
      <c r="AN33" s="162"/>
      <c r="AO33" s="162"/>
      <c r="AP33" s="146" t="s">
        <v>215</v>
      </c>
      <c r="AQ33" s="147"/>
      <c r="AR33" s="56" t="s">
        <v>26</v>
      </c>
      <c r="AS33" s="45"/>
      <c r="AT33" s="148">
        <v>30.8</v>
      </c>
      <c r="AU33" s="148"/>
      <c r="AV33" s="148"/>
      <c r="AW33" s="148"/>
      <c r="AX33" s="148"/>
      <c r="AY33" s="25" t="s">
        <v>100</v>
      </c>
      <c r="AZ33" s="56" t="s">
        <v>59</v>
      </c>
      <c r="BA33" s="45"/>
      <c r="BB33" s="148">
        <f t="shared" si="0"/>
        <v>31.62</v>
      </c>
      <c r="BC33" s="148"/>
      <c r="BD33" s="148"/>
      <c r="BE33" s="148"/>
      <c r="BF33" s="148"/>
      <c r="BG33" s="25" t="s">
        <v>100</v>
      </c>
      <c r="BH33" s="121" t="s">
        <v>235</v>
      </c>
      <c r="BI33" s="18"/>
      <c r="BJ33" s="18"/>
      <c r="BK33" s="18"/>
      <c r="BL33" s="65"/>
      <c r="BM33" s="18"/>
      <c r="BN33" s="18"/>
      <c r="BO33" s="32"/>
      <c r="BP33" s="285">
        <f>BO35-BP38</f>
        <v>6.7</v>
      </c>
      <c r="BQ33" s="32"/>
      <c r="BR33" s="18"/>
      <c r="BS33" s="18"/>
      <c r="BT33" s="18"/>
      <c r="BU33" s="17"/>
      <c r="BV33" s="18"/>
      <c r="BW33" s="18"/>
      <c r="BX33" s="18"/>
      <c r="BY33" s="19"/>
      <c r="BZ33" s="18"/>
      <c r="CA33" s="18"/>
      <c r="CB33" s="292"/>
      <c r="CC33" s="290">
        <f>CD35-BP38</f>
        <v>5.88</v>
      </c>
      <c r="CD33" s="29"/>
      <c r="CE33" s="29"/>
      <c r="CF33" s="19"/>
    </row>
    <row r="34" spans="1:84" ht="12.95" customHeight="1" x14ac:dyDescent="0.15">
      <c r="A34" s="151">
        <v>6.4</v>
      </c>
      <c r="B34" s="147"/>
      <c r="C34" s="5" t="s">
        <v>221</v>
      </c>
      <c r="D34" s="5"/>
      <c r="E34" s="5"/>
      <c r="F34" s="5"/>
      <c r="G34" s="5"/>
      <c r="H34" s="5"/>
      <c r="I34" s="25"/>
      <c r="J34" s="164">
        <v>0</v>
      </c>
      <c r="K34" s="148"/>
      <c r="L34" s="148"/>
      <c r="M34" s="148"/>
      <c r="N34" s="148"/>
      <c r="O34" s="5" t="s">
        <v>111</v>
      </c>
      <c r="P34" s="25"/>
      <c r="Q34" s="164">
        <v>0.5</v>
      </c>
      <c r="R34" s="148"/>
      <c r="S34" s="148"/>
      <c r="T34" s="148"/>
      <c r="U34" s="148"/>
      <c r="V34" s="5" t="s">
        <v>111</v>
      </c>
      <c r="W34" s="25"/>
      <c r="X34" s="164"/>
      <c r="Y34" s="148"/>
      <c r="Z34" s="148"/>
      <c r="AA34" s="148"/>
      <c r="AB34" s="148"/>
      <c r="AC34" s="5" t="s">
        <v>111</v>
      </c>
      <c r="AD34" s="25"/>
      <c r="AE34" s="33"/>
      <c r="AF34" s="69"/>
      <c r="AG34" s="253"/>
      <c r="AH34" s="167"/>
      <c r="AI34" s="168"/>
      <c r="AJ34" s="168"/>
      <c r="AK34" s="168"/>
      <c r="AL34" s="168"/>
      <c r="AM34" s="168"/>
      <c r="AN34" s="168"/>
      <c r="AO34" s="168"/>
      <c r="AP34" s="146" t="s">
        <v>102</v>
      </c>
      <c r="AQ34" s="147"/>
      <c r="AR34" s="56" t="s">
        <v>26</v>
      </c>
      <c r="AS34" s="45"/>
      <c r="AT34" s="148">
        <f>MIN(AT32:AX33)</f>
        <v>30.6</v>
      </c>
      <c r="AU34" s="148"/>
      <c r="AV34" s="148"/>
      <c r="AW34" s="148"/>
      <c r="AX34" s="148"/>
      <c r="AY34" s="25" t="s">
        <v>100</v>
      </c>
      <c r="AZ34" s="56" t="s">
        <v>59</v>
      </c>
      <c r="BA34" s="45"/>
      <c r="BB34" s="148">
        <f t="shared" si="0"/>
        <v>31.42</v>
      </c>
      <c r="BC34" s="148"/>
      <c r="BD34" s="148"/>
      <c r="BE34" s="148"/>
      <c r="BF34" s="148"/>
      <c r="BG34" s="25" t="s">
        <v>100</v>
      </c>
      <c r="BH34" s="122" t="s">
        <v>236</v>
      </c>
      <c r="BI34" s="18"/>
      <c r="BJ34" s="18"/>
      <c r="BK34" s="18"/>
      <c r="BL34" s="65"/>
      <c r="BM34" s="18"/>
      <c r="BN34" s="18"/>
      <c r="BO34" s="32"/>
      <c r="BP34" s="285"/>
      <c r="BQ34" s="32"/>
      <c r="BR34" s="18"/>
      <c r="BS34" s="18"/>
      <c r="BT34" s="18"/>
      <c r="BU34" s="17"/>
      <c r="BV34" s="18"/>
      <c r="BW34" s="18"/>
      <c r="BX34" s="18"/>
      <c r="BY34" s="19"/>
      <c r="BZ34" s="18"/>
      <c r="CA34" s="18"/>
      <c r="CB34" s="18"/>
      <c r="CC34" s="290"/>
      <c r="CD34" s="29"/>
      <c r="CE34" s="29"/>
      <c r="CF34" s="19"/>
    </row>
    <row r="35" spans="1:84" ht="12.95" customHeight="1" x14ac:dyDescent="0.15">
      <c r="A35" s="36">
        <v>7</v>
      </c>
      <c r="B35" s="35" t="s">
        <v>73</v>
      </c>
      <c r="C35" s="4"/>
      <c r="D35" s="4"/>
      <c r="E35" s="4"/>
      <c r="F35" s="4"/>
      <c r="G35" s="4"/>
      <c r="H35" s="4"/>
      <c r="I35" s="34"/>
      <c r="J35" s="282">
        <v>43132</v>
      </c>
      <c r="K35" s="149"/>
      <c r="L35" s="149"/>
      <c r="M35" s="283">
        <v>0.47916666666666669</v>
      </c>
      <c r="N35" s="149"/>
      <c r="O35" s="149"/>
      <c r="P35" s="149"/>
      <c r="Q35" s="149"/>
      <c r="R35" s="4" t="s">
        <v>20</v>
      </c>
      <c r="S35" s="287">
        <v>43132</v>
      </c>
      <c r="T35" s="149"/>
      <c r="U35" s="149"/>
      <c r="V35" s="283">
        <v>0.66666666666666663</v>
      </c>
      <c r="W35" s="149"/>
      <c r="X35" s="149"/>
      <c r="Y35" s="149"/>
      <c r="Z35" s="150"/>
      <c r="AA35" s="4"/>
      <c r="AB35" s="4"/>
      <c r="AC35" s="4"/>
      <c r="AD35" s="4"/>
      <c r="AE35" s="4"/>
      <c r="AF35" s="60"/>
      <c r="AG35" s="274">
        <v>17.2</v>
      </c>
      <c r="AH35" s="227"/>
      <c r="AI35" s="10" t="s">
        <v>224</v>
      </c>
      <c r="AJ35" s="5"/>
      <c r="AK35" s="5"/>
      <c r="AL35" s="5"/>
      <c r="AM35" s="5"/>
      <c r="AN35" s="5"/>
      <c r="AO35" s="25"/>
      <c r="AP35" s="10" t="s">
        <v>248</v>
      </c>
      <c r="AQ35" s="5" t="s">
        <v>166</v>
      </c>
      <c r="AR35" s="5"/>
      <c r="AS35" s="5"/>
      <c r="AT35" s="5"/>
      <c r="AU35" s="5"/>
      <c r="AV35" s="5"/>
      <c r="AW35" s="48"/>
      <c r="AX35" s="48"/>
      <c r="AY35" s="48" t="s">
        <v>109</v>
      </c>
      <c r="AZ35" s="48" t="s">
        <v>168</v>
      </c>
      <c r="BA35" s="48"/>
      <c r="BB35" s="48"/>
      <c r="BC35" s="48"/>
      <c r="BD35" s="45"/>
      <c r="BE35" s="45"/>
      <c r="BF35" s="45"/>
      <c r="BG35" s="48"/>
      <c r="BH35" s="48"/>
      <c r="BI35" s="48"/>
      <c r="BJ35" s="48"/>
      <c r="BK35" s="48"/>
      <c r="BL35" s="88"/>
      <c r="BM35" s="18"/>
      <c r="BN35" s="18"/>
      <c r="BO35" s="285">
        <f>V6</f>
        <v>7.62</v>
      </c>
      <c r="BP35" s="32"/>
      <c r="BQ35" s="32"/>
      <c r="BR35" s="18"/>
      <c r="BS35" s="18"/>
      <c r="BT35" s="19"/>
      <c r="BU35" s="17"/>
      <c r="BV35" s="18"/>
      <c r="BW35" s="18"/>
      <c r="BX35" s="18"/>
      <c r="BY35" s="19"/>
      <c r="BZ35" s="18"/>
      <c r="CA35" s="18"/>
      <c r="CB35" s="18"/>
      <c r="CC35" s="29"/>
      <c r="CD35" s="285">
        <f>O6</f>
        <v>6.8</v>
      </c>
      <c r="CE35" s="29"/>
      <c r="CF35" s="19"/>
    </row>
    <row r="36" spans="1:84" ht="12.95" customHeight="1" x14ac:dyDescent="0.15">
      <c r="A36" s="169">
        <v>7.1</v>
      </c>
      <c r="B36" s="170"/>
      <c r="C36" s="182" t="s">
        <v>74</v>
      </c>
      <c r="D36" s="182"/>
      <c r="E36" s="182"/>
      <c r="F36" s="182"/>
      <c r="G36" s="182"/>
      <c r="H36" s="182"/>
      <c r="I36" s="182"/>
      <c r="J36" s="10" t="s">
        <v>26</v>
      </c>
      <c r="K36" s="5"/>
      <c r="L36" s="5"/>
      <c r="M36" s="291">
        <f>M37+M27</f>
        <v>3.82</v>
      </c>
      <c r="N36" s="291"/>
      <c r="O36" s="291"/>
      <c r="P36" s="291"/>
      <c r="Q36" s="291"/>
      <c r="R36" s="142" t="s">
        <v>25</v>
      </c>
      <c r="S36" s="142" t="s">
        <v>20</v>
      </c>
      <c r="T36" s="291">
        <f>T37+M27</f>
        <v>4.82</v>
      </c>
      <c r="U36" s="291"/>
      <c r="V36" s="291"/>
      <c r="W36" s="291"/>
      <c r="X36" s="291"/>
      <c r="Y36" s="25" t="s">
        <v>25</v>
      </c>
      <c r="Z36" s="5"/>
      <c r="AA36" s="5"/>
      <c r="AB36" s="5"/>
      <c r="AC36" s="5"/>
      <c r="AD36" s="5"/>
      <c r="AE36" s="5"/>
      <c r="AF36" s="61"/>
      <c r="AG36" s="274">
        <v>17.3</v>
      </c>
      <c r="AH36" s="227"/>
      <c r="AI36" s="10" t="s">
        <v>225</v>
      </c>
      <c r="AJ36" s="5"/>
      <c r="AK36" s="5"/>
      <c r="AL36" s="5"/>
      <c r="AM36" s="5"/>
      <c r="AN36" s="5"/>
      <c r="AO36" s="25"/>
      <c r="AP36" s="10" t="s">
        <v>248</v>
      </c>
      <c r="AQ36" s="5" t="s">
        <v>169</v>
      </c>
      <c r="AR36" s="5"/>
      <c r="AS36" s="5"/>
      <c r="AT36" s="5"/>
      <c r="AU36" s="148">
        <v>0</v>
      </c>
      <c r="AV36" s="148"/>
      <c r="AW36" s="148"/>
      <c r="AX36" s="48" t="s">
        <v>167</v>
      </c>
      <c r="AY36" s="48"/>
      <c r="AZ36" s="48"/>
      <c r="BA36" s="48"/>
      <c r="BB36" s="48"/>
      <c r="BC36" s="48"/>
      <c r="BD36" s="45"/>
      <c r="BE36" s="45"/>
      <c r="BF36" s="45"/>
      <c r="BG36" s="48"/>
      <c r="BH36" s="48"/>
      <c r="BI36" s="48"/>
      <c r="BJ36" s="48"/>
      <c r="BK36" s="48"/>
      <c r="BL36" s="88"/>
      <c r="BM36" s="18"/>
      <c r="BN36" s="18"/>
      <c r="BO36" s="285"/>
      <c r="BP36" s="32"/>
      <c r="BQ36" s="32"/>
      <c r="BR36" s="18"/>
      <c r="BS36" s="18"/>
      <c r="BT36" s="19"/>
      <c r="BU36" s="17"/>
      <c r="BV36" s="102"/>
      <c r="BW36" s="102"/>
      <c r="BX36" s="102"/>
      <c r="BY36" s="19"/>
      <c r="BZ36" s="18"/>
      <c r="CA36" s="18"/>
      <c r="CB36" s="18"/>
      <c r="CC36" s="29"/>
      <c r="CD36" s="285"/>
      <c r="CE36" s="29"/>
      <c r="CF36" s="19"/>
    </row>
    <row r="37" spans="1:84" ht="12.95" customHeight="1" x14ac:dyDescent="0.15">
      <c r="A37" s="171"/>
      <c r="B37" s="172"/>
      <c r="C37" s="183"/>
      <c r="D37" s="183"/>
      <c r="E37" s="183"/>
      <c r="F37" s="183"/>
      <c r="G37" s="183"/>
      <c r="H37" s="183"/>
      <c r="I37" s="183"/>
      <c r="J37" s="10" t="s">
        <v>59</v>
      </c>
      <c r="K37" s="5"/>
      <c r="L37" s="5"/>
      <c r="M37" s="291">
        <v>3</v>
      </c>
      <c r="N37" s="291"/>
      <c r="O37" s="291"/>
      <c r="P37" s="291"/>
      <c r="Q37" s="291"/>
      <c r="R37" s="142" t="s">
        <v>25</v>
      </c>
      <c r="S37" s="142" t="s">
        <v>20</v>
      </c>
      <c r="T37" s="291">
        <v>4</v>
      </c>
      <c r="U37" s="291"/>
      <c r="V37" s="291"/>
      <c r="W37" s="291"/>
      <c r="X37" s="291"/>
      <c r="Y37" s="25" t="s">
        <v>25</v>
      </c>
      <c r="Z37" s="5"/>
      <c r="AA37" s="5"/>
      <c r="AB37" s="5"/>
      <c r="AC37" s="5"/>
      <c r="AD37" s="5"/>
      <c r="AE37" s="5"/>
      <c r="AF37" s="61"/>
      <c r="AG37" s="72">
        <v>18</v>
      </c>
      <c r="AH37" s="35" t="s">
        <v>162</v>
      </c>
      <c r="AI37" s="73"/>
      <c r="AJ37" s="73"/>
      <c r="AK37" s="73"/>
      <c r="AL37" s="73"/>
      <c r="AM37" s="4"/>
      <c r="AN37" s="4"/>
      <c r="AO37" s="34"/>
      <c r="AP37" s="282">
        <v>43133</v>
      </c>
      <c r="AQ37" s="149"/>
      <c r="AR37" s="149"/>
      <c r="AS37" s="283">
        <v>0.60416666666666663</v>
      </c>
      <c r="AT37" s="149"/>
      <c r="AU37" s="149"/>
      <c r="AV37" s="149"/>
      <c r="AW37" s="149"/>
      <c r="AX37" s="4" t="s">
        <v>20</v>
      </c>
      <c r="AY37" s="283">
        <v>0.625</v>
      </c>
      <c r="AZ37" s="149"/>
      <c r="BA37" s="149"/>
      <c r="BB37" s="149"/>
      <c r="BC37" s="150"/>
      <c r="BD37" s="4"/>
      <c r="BE37" s="4"/>
      <c r="BF37" s="4"/>
      <c r="BG37" s="4"/>
      <c r="BH37" s="4"/>
      <c r="BI37" s="4"/>
      <c r="BJ37" s="4"/>
      <c r="BK37" s="4"/>
      <c r="BL37" s="60"/>
      <c r="BM37" s="18"/>
      <c r="BN37" s="18"/>
      <c r="BO37" s="32"/>
      <c r="BP37" s="32"/>
      <c r="BQ37" s="33"/>
      <c r="BR37" s="30"/>
      <c r="BS37" s="30"/>
      <c r="BT37" s="18"/>
      <c r="BU37" s="20"/>
      <c r="BV37" s="103"/>
      <c r="BW37" s="103"/>
      <c r="BX37" s="103"/>
      <c r="BY37" s="22"/>
      <c r="BZ37" s="18" t="s">
        <v>209</v>
      </c>
      <c r="CA37" s="30"/>
      <c r="CB37" s="30"/>
      <c r="CC37" s="71"/>
      <c r="CD37" s="29"/>
      <c r="CE37" s="29"/>
      <c r="CF37" s="19"/>
    </row>
    <row r="38" spans="1:84" ht="12.95" customHeight="1" x14ac:dyDescent="0.15">
      <c r="A38" s="151">
        <v>7.2</v>
      </c>
      <c r="B38" s="147"/>
      <c r="C38" s="10" t="s">
        <v>42</v>
      </c>
      <c r="D38" s="5"/>
      <c r="E38" s="5"/>
      <c r="F38" s="5"/>
      <c r="G38" s="5"/>
      <c r="H38" s="5"/>
      <c r="I38" s="25"/>
      <c r="J38" s="7" t="s">
        <v>248</v>
      </c>
      <c r="K38" s="7" t="s">
        <v>50</v>
      </c>
      <c r="L38" s="7"/>
      <c r="M38" s="7"/>
      <c r="N38" s="7"/>
      <c r="O38" s="7"/>
      <c r="P38" s="7"/>
      <c r="Q38" s="7"/>
      <c r="R38" s="7"/>
      <c r="S38" s="7"/>
      <c r="T38" s="7"/>
      <c r="U38" s="7" t="s">
        <v>29</v>
      </c>
      <c r="V38" s="53" t="s">
        <v>45</v>
      </c>
      <c r="W38" s="53"/>
      <c r="X38" s="53"/>
      <c r="Y38" s="53"/>
      <c r="Z38" s="53"/>
      <c r="AA38" s="53"/>
      <c r="AB38" s="53"/>
      <c r="AC38" s="53"/>
      <c r="AD38" s="53"/>
      <c r="AE38" s="53"/>
      <c r="AF38" s="109"/>
      <c r="AG38" s="243" t="s">
        <v>218</v>
      </c>
      <c r="AH38" s="147"/>
      <c r="AI38" s="5" t="s">
        <v>163</v>
      </c>
      <c r="AJ38" s="5"/>
      <c r="AK38" s="5"/>
      <c r="AL38" s="5"/>
      <c r="AM38" s="5"/>
      <c r="AN38" s="5"/>
      <c r="AO38" s="5"/>
      <c r="AP38" s="10" t="s">
        <v>109</v>
      </c>
      <c r="AQ38" s="5" t="s">
        <v>164</v>
      </c>
      <c r="AR38" s="5"/>
      <c r="AS38" s="5"/>
      <c r="AT38" s="5" t="s">
        <v>248</v>
      </c>
      <c r="AU38" s="5" t="s">
        <v>165</v>
      </c>
      <c r="AV38" s="5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64"/>
      <c r="BM38" s="18"/>
      <c r="BN38" s="18"/>
      <c r="BO38" s="32"/>
      <c r="BP38" s="285">
        <f>AT61</f>
        <v>0.91999999999999993</v>
      </c>
      <c r="BQ38" s="27"/>
      <c r="BR38" s="18"/>
      <c r="BS38" s="18"/>
      <c r="BT38" s="18"/>
      <c r="BU38" s="101"/>
      <c r="BV38" s="104"/>
      <c r="BW38" s="104"/>
      <c r="BX38" s="104"/>
      <c r="BY38" s="16"/>
      <c r="BZ38" s="18"/>
      <c r="CA38" s="18"/>
      <c r="CB38" s="18"/>
      <c r="CC38" s="18"/>
      <c r="CD38" s="29"/>
      <c r="CE38" s="29"/>
      <c r="CF38" s="19"/>
    </row>
    <row r="39" spans="1:84" ht="12.95" customHeight="1" x14ac:dyDescent="0.15">
      <c r="A39" s="151" t="s">
        <v>76</v>
      </c>
      <c r="B39" s="147"/>
      <c r="C39" s="10" t="s">
        <v>75</v>
      </c>
      <c r="D39" s="5"/>
      <c r="E39" s="5"/>
      <c r="F39" s="5"/>
      <c r="G39" s="5"/>
      <c r="H39" s="5"/>
      <c r="I39" s="25"/>
      <c r="J39" s="288">
        <v>43132</v>
      </c>
      <c r="K39" s="148"/>
      <c r="L39" s="148"/>
      <c r="M39" s="289">
        <v>0.60416666666666663</v>
      </c>
      <c r="N39" s="148"/>
      <c r="O39" s="148"/>
      <c r="P39" s="148"/>
      <c r="Q39" s="16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61"/>
      <c r="AG39" s="274">
        <v>18.100000000000001</v>
      </c>
      <c r="AH39" s="227"/>
      <c r="AI39" s="10" t="s">
        <v>226</v>
      </c>
      <c r="AJ39" s="5"/>
      <c r="AK39" s="5"/>
      <c r="AL39" s="5"/>
      <c r="AM39" s="5"/>
      <c r="AN39" s="5"/>
      <c r="AO39" s="25"/>
      <c r="AP39" s="10" t="s">
        <v>109</v>
      </c>
      <c r="AQ39" s="5" t="s">
        <v>166</v>
      </c>
      <c r="AR39" s="5"/>
      <c r="AS39" s="5"/>
      <c r="AT39" s="5"/>
      <c r="AU39" s="5"/>
      <c r="AV39" s="5"/>
      <c r="AW39" s="48"/>
      <c r="AX39" s="48"/>
      <c r="AY39" s="48" t="s">
        <v>109</v>
      </c>
      <c r="AZ39" s="48" t="s">
        <v>168</v>
      </c>
      <c r="BA39" s="48"/>
      <c r="BB39" s="48"/>
      <c r="BC39" s="48"/>
      <c r="BD39" s="45"/>
      <c r="BE39" s="45"/>
      <c r="BF39" s="45"/>
      <c r="BG39" s="48"/>
      <c r="BH39" s="48"/>
      <c r="BI39" s="48"/>
      <c r="BJ39" s="48"/>
      <c r="BK39" s="48"/>
      <c r="BL39" s="88"/>
      <c r="BM39" s="18"/>
      <c r="BN39" s="18"/>
      <c r="BO39" s="32"/>
      <c r="BP39" s="286"/>
      <c r="BQ39" s="33"/>
      <c r="BR39" s="30"/>
      <c r="BS39" s="30"/>
      <c r="BT39" s="18"/>
      <c r="BU39" s="17"/>
      <c r="BV39" s="103"/>
      <c r="BW39" s="103"/>
      <c r="BX39" s="103"/>
      <c r="BY39" s="19" t="s">
        <v>271</v>
      </c>
      <c r="BZ39" s="18"/>
      <c r="CA39" s="30"/>
      <c r="CB39" s="30"/>
      <c r="CC39" s="30"/>
      <c r="CD39" s="71"/>
      <c r="CE39" s="29"/>
      <c r="CF39" s="19"/>
    </row>
    <row r="40" spans="1:84" ht="12.95" customHeight="1" x14ac:dyDescent="0.15">
      <c r="A40" s="169">
        <v>7.3</v>
      </c>
      <c r="B40" s="170"/>
      <c r="C40" s="173" t="s">
        <v>77</v>
      </c>
      <c r="D40" s="174"/>
      <c r="E40" s="174"/>
      <c r="F40" s="174"/>
      <c r="G40" s="174"/>
      <c r="H40" s="174"/>
      <c r="I40" s="175"/>
      <c r="J40" s="179" t="s">
        <v>250</v>
      </c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1"/>
      <c r="AG40" s="275">
        <v>18.2</v>
      </c>
      <c r="AH40" s="276"/>
      <c r="AI40" s="11" t="s">
        <v>227</v>
      </c>
      <c r="AJ40" s="8"/>
      <c r="AK40" s="8"/>
      <c r="AL40" s="8"/>
      <c r="AM40" s="8"/>
      <c r="AN40" s="8"/>
      <c r="AO40" s="26"/>
      <c r="AP40" s="11" t="s">
        <v>109</v>
      </c>
      <c r="AQ40" s="8" t="s">
        <v>169</v>
      </c>
      <c r="AR40" s="8"/>
      <c r="AS40" s="8"/>
      <c r="AT40" s="8"/>
      <c r="AU40" s="154"/>
      <c r="AV40" s="154"/>
      <c r="AW40" s="154"/>
      <c r="AX40" s="49" t="s">
        <v>167</v>
      </c>
      <c r="AY40" s="49"/>
      <c r="AZ40" s="49"/>
      <c r="BA40" s="49"/>
      <c r="BB40" s="49"/>
      <c r="BC40" s="49"/>
      <c r="BD40" s="89"/>
      <c r="BE40" s="89"/>
      <c r="BF40" s="89"/>
      <c r="BG40" s="49"/>
      <c r="BH40" s="49"/>
      <c r="BI40" s="49"/>
      <c r="BJ40" s="49"/>
      <c r="BK40" s="49"/>
      <c r="BL40" s="90"/>
      <c r="BM40" s="18"/>
      <c r="BN40" s="290">
        <f>N49</f>
        <v>30.5</v>
      </c>
      <c r="BO40" s="32"/>
      <c r="BP40" s="18"/>
      <c r="BQ40" s="18"/>
      <c r="BR40" s="18"/>
      <c r="BS40" s="18"/>
      <c r="BT40" s="18"/>
      <c r="BU40" s="101"/>
      <c r="BV40" s="15"/>
      <c r="BW40" s="15"/>
      <c r="BX40" s="15"/>
      <c r="BY40" s="16"/>
      <c r="BZ40" s="18"/>
      <c r="CA40" s="18"/>
      <c r="CB40" s="18"/>
      <c r="CC40" s="18"/>
      <c r="CD40" s="18"/>
      <c r="CE40" s="29"/>
      <c r="CF40" s="19"/>
    </row>
    <row r="41" spans="1:84" ht="12.95" customHeight="1" x14ac:dyDescent="0.15">
      <c r="A41" s="171"/>
      <c r="B41" s="172"/>
      <c r="C41" s="176"/>
      <c r="D41" s="177"/>
      <c r="E41" s="177"/>
      <c r="F41" s="177"/>
      <c r="G41" s="177"/>
      <c r="H41" s="177"/>
      <c r="I41" s="178"/>
      <c r="J41" s="7" t="s">
        <v>248</v>
      </c>
      <c r="K41" s="55" t="s">
        <v>79</v>
      </c>
      <c r="L41" s="54"/>
      <c r="M41" s="54"/>
      <c r="N41" s="54"/>
      <c r="O41" s="54"/>
      <c r="P41" s="54"/>
      <c r="Q41" s="45" t="s">
        <v>29</v>
      </c>
      <c r="R41" s="37" t="s">
        <v>80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64"/>
      <c r="AG41" s="72">
        <v>19</v>
      </c>
      <c r="AH41" s="35" t="s">
        <v>170</v>
      </c>
      <c r="AI41" s="73"/>
      <c r="AJ41" s="73"/>
      <c r="AK41" s="73"/>
      <c r="AL41" s="73"/>
      <c r="AM41" s="4"/>
      <c r="AN41" s="4"/>
      <c r="AO41" s="34"/>
      <c r="AP41" s="120" t="s">
        <v>199</v>
      </c>
      <c r="AQ41" s="15"/>
      <c r="AR41" s="260">
        <v>30</v>
      </c>
      <c r="AS41" s="260"/>
      <c r="AT41" s="15" t="s">
        <v>200</v>
      </c>
      <c r="AU41" s="15"/>
      <c r="AV41" s="15"/>
      <c r="AW41" s="15" t="s">
        <v>201</v>
      </c>
      <c r="AX41" s="15"/>
      <c r="AY41" s="15"/>
      <c r="AZ41" s="15"/>
      <c r="BA41" s="260">
        <v>30</v>
      </c>
      <c r="BB41" s="260"/>
      <c r="BC41" s="15" t="s">
        <v>200</v>
      </c>
      <c r="BD41" s="97"/>
      <c r="BE41" s="15"/>
      <c r="BF41" s="15" t="s">
        <v>202</v>
      </c>
      <c r="BG41" s="15"/>
      <c r="BH41" s="15"/>
      <c r="BI41" s="260">
        <v>21</v>
      </c>
      <c r="BJ41" s="260"/>
      <c r="BK41" s="15" t="s">
        <v>105</v>
      </c>
      <c r="BL41" s="67"/>
      <c r="BM41" s="18"/>
      <c r="BN41" s="290"/>
      <c r="BO41" s="32"/>
      <c r="BP41" s="18"/>
      <c r="BQ41" s="18"/>
      <c r="BR41" s="18"/>
      <c r="BS41" s="18"/>
      <c r="BT41" s="18"/>
      <c r="BU41" s="17"/>
      <c r="BV41" s="18"/>
      <c r="BW41" s="18"/>
      <c r="BX41" s="18"/>
      <c r="BY41" s="19"/>
      <c r="BZ41" s="18"/>
      <c r="CA41" s="18"/>
      <c r="CB41" s="18"/>
      <c r="CC41" s="18"/>
      <c r="CD41" s="18"/>
      <c r="CE41" s="290">
        <f>V49</f>
        <v>31.32</v>
      </c>
      <c r="CF41" s="19"/>
    </row>
    <row r="42" spans="1:84" ht="12.95" customHeight="1" x14ac:dyDescent="0.15">
      <c r="A42" s="155">
        <v>7.4</v>
      </c>
      <c r="B42" s="156"/>
      <c r="C42" s="161" t="s">
        <v>78</v>
      </c>
      <c r="D42" s="161"/>
      <c r="E42" s="161"/>
      <c r="F42" s="161"/>
      <c r="G42" s="161"/>
      <c r="H42" s="161"/>
      <c r="I42" s="161"/>
      <c r="J42" s="146" t="s">
        <v>214</v>
      </c>
      <c r="K42" s="147"/>
      <c r="L42" s="56" t="s">
        <v>26</v>
      </c>
      <c r="M42" s="45"/>
      <c r="N42" s="148">
        <v>27.8</v>
      </c>
      <c r="O42" s="148"/>
      <c r="P42" s="148"/>
      <c r="Q42" s="148"/>
      <c r="R42" s="148"/>
      <c r="S42" s="25" t="s">
        <v>100</v>
      </c>
      <c r="T42" s="56" t="s">
        <v>59</v>
      </c>
      <c r="U42" s="45"/>
      <c r="V42" s="148">
        <f t="shared" ref="V42:V43" si="1">N42+$M$27</f>
        <v>28.62</v>
      </c>
      <c r="W42" s="148"/>
      <c r="X42" s="148"/>
      <c r="Y42" s="148"/>
      <c r="Z42" s="148"/>
      <c r="AA42" s="25" t="s">
        <v>100</v>
      </c>
      <c r="AB42" s="121" t="s">
        <v>234</v>
      </c>
      <c r="AC42" s="18"/>
      <c r="AD42" s="18"/>
      <c r="AE42" s="18"/>
      <c r="AF42" s="65"/>
      <c r="AG42" s="74"/>
      <c r="AH42" s="18" t="s">
        <v>198</v>
      </c>
      <c r="AI42" s="18"/>
      <c r="AJ42" s="18"/>
      <c r="AK42" s="18"/>
      <c r="AL42" s="18"/>
      <c r="AM42" s="18"/>
      <c r="AN42" s="18"/>
      <c r="AO42" s="18"/>
      <c r="AP42" s="100" t="s">
        <v>205</v>
      </c>
      <c r="AQ42" s="18"/>
      <c r="AR42" s="18"/>
      <c r="AS42" s="98"/>
      <c r="AT42" s="98"/>
      <c r="AU42" s="259">
        <v>330</v>
      </c>
      <c r="AV42" s="259"/>
      <c r="AW42" s="259"/>
      <c r="AX42" s="81" t="s">
        <v>204</v>
      </c>
      <c r="AY42" s="18"/>
      <c r="AZ42" s="18"/>
      <c r="BA42" s="259">
        <v>200</v>
      </c>
      <c r="BB42" s="259"/>
      <c r="BC42" s="259"/>
      <c r="BD42" s="18"/>
      <c r="BE42" s="99" t="s">
        <v>203</v>
      </c>
      <c r="BF42" s="18"/>
      <c r="BG42" s="18"/>
      <c r="BH42" s="18"/>
      <c r="BI42" s="259">
        <v>55</v>
      </c>
      <c r="BJ42" s="259"/>
      <c r="BK42" s="18" t="s">
        <v>111</v>
      </c>
      <c r="BL42" s="65"/>
      <c r="BM42" s="18"/>
      <c r="BN42" s="18"/>
      <c r="BO42" s="32"/>
      <c r="BP42" s="18"/>
      <c r="BQ42" s="18"/>
      <c r="BR42" s="18"/>
      <c r="BS42" s="18"/>
      <c r="BT42" s="18"/>
      <c r="BU42" s="17"/>
      <c r="BV42" s="18"/>
      <c r="BW42" s="18"/>
      <c r="BX42" s="18"/>
      <c r="BY42" s="19"/>
      <c r="BZ42" s="18"/>
      <c r="CA42" s="18"/>
      <c r="CB42" s="18"/>
      <c r="CC42" s="18"/>
      <c r="CD42" s="18"/>
      <c r="CE42" s="290"/>
      <c r="CF42" s="19"/>
    </row>
    <row r="43" spans="1:84" ht="12.95" customHeight="1" x14ac:dyDescent="0.15">
      <c r="A43" s="157"/>
      <c r="B43" s="158"/>
      <c r="C43" s="162"/>
      <c r="D43" s="162"/>
      <c r="E43" s="162"/>
      <c r="F43" s="162"/>
      <c r="G43" s="162"/>
      <c r="H43" s="162"/>
      <c r="I43" s="162"/>
      <c r="J43" s="146" t="s">
        <v>215</v>
      </c>
      <c r="K43" s="147"/>
      <c r="L43" s="56" t="s">
        <v>26</v>
      </c>
      <c r="M43" s="45"/>
      <c r="N43" s="148">
        <v>27.7</v>
      </c>
      <c r="O43" s="148"/>
      <c r="P43" s="148"/>
      <c r="Q43" s="148"/>
      <c r="R43" s="148"/>
      <c r="S43" s="25" t="s">
        <v>100</v>
      </c>
      <c r="T43" s="56" t="s">
        <v>59</v>
      </c>
      <c r="U43" s="45"/>
      <c r="V43" s="148">
        <f t="shared" si="1"/>
        <v>28.52</v>
      </c>
      <c r="W43" s="148"/>
      <c r="X43" s="148"/>
      <c r="Y43" s="148"/>
      <c r="Z43" s="148"/>
      <c r="AA43" s="25" t="s">
        <v>100</v>
      </c>
      <c r="AB43" s="121" t="s">
        <v>237</v>
      </c>
      <c r="AC43" s="18"/>
      <c r="AD43" s="18"/>
      <c r="AE43" s="18"/>
      <c r="AF43" s="65"/>
      <c r="AG43" s="74"/>
      <c r="AH43" s="258" t="s">
        <v>258</v>
      </c>
      <c r="AI43" s="258"/>
      <c r="AJ43" s="258"/>
      <c r="AK43" s="258"/>
      <c r="AL43" s="258"/>
      <c r="AM43" s="258"/>
      <c r="AN43" s="258"/>
      <c r="AO43" s="195"/>
      <c r="AP43" s="288">
        <v>43133</v>
      </c>
      <c r="AQ43" s="148"/>
      <c r="AR43" s="148"/>
      <c r="AS43" s="289">
        <v>0.625</v>
      </c>
      <c r="AT43" s="148"/>
      <c r="AU43" s="148"/>
      <c r="AV43" s="148"/>
      <c r="AW43" s="164"/>
      <c r="AX43" s="148"/>
      <c r="AY43" s="148"/>
      <c r="AZ43" s="289">
        <v>0.64583333333333337</v>
      </c>
      <c r="BA43" s="148"/>
      <c r="BB43" s="148"/>
      <c r="BC43" s="148"/>
      <c r="BD43" s="164"/>
      <c r="BE43" s="148"/>
      <c r="BF43" s="148"/>
      <c r="BG43" s="289">
        <v>0.6875</v>
      </c>
      <c r="BH43" s="148"/>
      <c r="BI43" s="148"/>
      <c r="BJ43" s="165"/>
      <c r="BK43" s="18"/>
      <c r="BL43" s="65"/>
      <c r="BM43" s="18"/>
      <c r="BN43" s="18"/>
      <c r="BO43" s="32"/>
      <c r="BP43" s="18"/>
      <c r="BQ43" s="18"/>
      <c r="BR43" s="18"/>
      <c r="BS43" s="18"/>
      <c r="BT43" s="18"/>
      <c r="BU43" s="17"/>
      <c r="BV43" s="18"/>
      <c r="BW43" s="18"/>
      <c r="BX43" s="18"/>
      <c r="BY43" s="19"/>
      <c r="BZ43" s="18"/>
      <c r="CA43" s="18"/>
      <c r="CB43" s="18"/>
      <c r="CC43" s="18"/>
      <c r="CD43" s="18"/>
      <c r="CE43" s="29"/>
      <c r="CF43" s="19"/>
    </row>
    <row r="44" spans="1:84" ht="12.95" customHeight="1" x14ac:dyDescent="0.15">
      <c r="A44" s="166"/>
      <c r="B44" s="167"/>
      <c r="C44" s="168"/>
      <c r="D44" s="168"/>
      <c r="E44" s="168"/>
      <c r="F44" s="168"/>
      <c r="G44" s="168"/>
      <c r="H44" s="168"/>
      <c r="I44" s="168"/>
      <c r="J44" s="146" t="s">
        <v>102</v>
      </c>
      <c r="K44" s="147"/>
      <c r="L44" s="56" t="s">
        <v>26</v>
      </c>
      <c r="M44" s="45"/>
      <c r="N44" s="148">
        <f>MAX(N42:R43)</f>
        <v>27.8</v>
      </c>
      <c r="O44" s="148"/>
      <c r="P44" s="148"/>
      <c r="Q44" s="148"/>
      <c r="R44" s="148"/>
      <c r="S44" s="25" t="s">
        <v>100</v>
      </c>
      <c r="T44" s="56" t="s">
        <v>59</v>
      </c>
      <c r="U44" s="45"/>
      <c r="V44" s="148">
        <f t="shared" ref="V44" si="2">N44+$M$27</f>
        <v>28.62</v>
      </c>
      <c r="W44" s="148"/>
      <c r="X44" s="148"/>
      <c r="Y44" s="148"/>
      <c r="Z44" s="148"/>
      <c r="AA44" s="25" t="s">
        <v>100</v>
      </c>
      <c r="AB44" s="122" t="s">
        <v>236</v>
      </c>
      <c r="AC44" s="18"/>
      <c r="AD44" s="18"/>
      <c r="AE44" s="18"/>
      <c r="AF44" s="65"/>
      <c r="AG44" s="74"/>
      <c r="AH44" s="18"/>
      <c r="AI44" s="18"/>
      <c r="AJ44" s="18"/>
      <c r="AK44" s="18"/>
      <c r="AL44" s="18"/>
      <c r="AM44" s="18"/>
      <c r="AN44" s="18"/>
      <c r="AO44" s="18"/>
      <c r="AP44" s="164">
        <v>1</v>
      </c>
      <c r="AQ44" s="148"/>
      <c r="AR44" s="148"/>
      <c r="AS44" s="148"/>
      <c r="AT44" s="148"/>
      <c r="AU44" s="45" t="s">
        <v>171</v>
      </c>
      <c r="AV44" s="47"/>
      <c r="AW44" s="164">
        <v>5</v>
      </c>
      <c r="AX44" s="148"/>
      <c r="AY44" s="148"/>
      <c r="AZ44" s="148"/>
      <c r="BA44" s="148"/>
      <c r="BB44" s="45" t="s">
        <v>171</v>
      </c>
      <c r="BC44" s="47"/>
      <c r="BD44" s="164">
        <v>10</v>
      </c>
      <c r="BE44" s="148"/>
      <c r="BF44" s="148"/>
      <c r="BG44" s="148"/>
      <c r="BH44" s="148"/>
      <c r="BI44" s="45" t="s">
        <v>171</v>
      </c>
      <c r="BJ44" s="47"/>
      <c r="BK44" s="18"/>
      <c r="BL44" s="65"/>
      <c r="BM44" s="18"/>
      <c r="BN44" s="18"/>
      <c r="BO44" s="32"/>
      <c r="BP44" s="18"/>
      <c r="BQ44" s="18"/>
      <c r="BR44" s="18"/>
      <c r="BS44" s="18"/>
      <c r="BT44" s="18"/>
      <c r="BU44" s="17"/>
      <c r="BV44" s="18"/>
      <c r="BW44" s="18"/>
      <c r="BX44" s="18"/>
      <c r="BY44" s="19"/>
      <c r="BZ44" s="18"/>
      <c r="CA44" s="18"/>
      <c r="CB44" s="18"/>
      <c r="CC44" s="18"/>
      <c r="CD44" s="18"/>
      <c r="CE44" s="29"/>
      <c r="CF44" s="19"/>
    </row>
    <row r="45" spans="1:84" ht="12.95" customHeight="1" x14ac:dyDescent="0.15">
      <c r="A45" s="151" t="s">
        <v>76</v>
      </c>
      <c r="B45" s="147"/>
      <c r="C45" s="10" t="s">
        <v>81</v>
      </c>
      <c r="D45" s="5"/>
      <c r="E45" s="5"/>
      <c r="F45" s="5"/>
      <c r="G45" s="5"/>
      <c r="H45" s="5"/>
      <c r="I45" s="25"/>
      <c r="J45" s="288">
        <v>43132</v>
      </c>
      <c r="K45" s="148"/>
      <c r="L45" s="148"/>
      <c r="M45" s="289">
        <v>0.64583333333333337</v>
      </c>
      <c r="N45" s="148"/>
      <c r="O45" s="148"/>
      <c r="P45" s="148"/>
      <c r="Q45" s="16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1"/>
      <c r="AG45" s="243">
        <v>19.100000000000001</v>
      </c>
      <c r="AH45" s="147"/>
      <c r="AI45" s="48" t="s">
        <v>173</v>
      </c>
      <c r="AJ45" s="5"/>
      <c r="AK45" s="5"/>
      <c r="AL45" s="5"/>
      <c r="AM45" s="5"/>
      <c r="AN45" s="5"/>
      <c r="AO45" s="25"/>
      <c r="AP45" s="164">
        <v>22</v>
      </c>
      <c r="AQ45" s="148"/>
      <c r="AR45" s="148"/>
      <c r="AS45" s="148"/>
      <c r="AT45" s="148"/>
      <c r="AU45" s="5" t="s">
        <v>105</v>
      </c>
      <c r="AV45" s="25"/>
      <c r="AW45" s="164">
        <v>22</v>
      </c>
      <c r="AX45" s="148"/>
      <c r="AY45" s="148"/>
      <c r="AZ45" s="148"/>
      <c r="BA45" s="148"/>
      <c r="BB45" s="5" t="s">
        <v>105</v>
      </c>
      <c r="BC45" s="25"/>
      <c r="BD45" s="164">
        <v>22.5</v>
      </c>
      <c r="BE45" s="148"/>
      <c r="BF45" s="148"/>
      <c r="BG45" s="148"/>
      <c r="BH45" s="148"/>
      <c r="BI45" s="5" t="s">
        <v>105</v>
      </c>
      <c r="BJ45" s="25"/>
      <c r="BK45" s="18"/>
      <c r="BL45" s="65"/>
      <c r="BM45" s="18"/>
      <c r="BN45" s="18"/>
      <c r="BO45" s="32"/>
      <c r="BP45" s="18"/>
      <c r="BQ45" s="18"/>
      <c r="BR45" s="18"/>
      <c r="BS45" s="18"/>
      <c r="BT45" s="18"/>
      <c r="BU45" s="17"/>
      <c r="BV45" s="18"/>
      <c r="BW45" s="18"/>
      <c r="BX45" s="18"/>
      <c r="BY45" s="19"/>
      <c r="BZ45" s="18"/>
      <c r="CA45" s="18"/>
      <c r="CB45" s="18"/>
      <c r="CC45" s="18"/>
      <c r="CD45" s="18"/>
      <c r="CE45" s="29"/>
      <c r="CF45" s="19"/>
    </row>
    <row r="46" spans="1:84" ht="12.95" customHeight="1" x14ac:dyDescent="0.15">
      <c r="A46" s="151">
        <v>7.5</v>
      </c>
      <c r="B46" s="147"/>
      <c r="C46" s="10" t="s">
        <v>87</v>
      </c>
      <c r="D46" s="5"/>
      <c r="E46" s="5"/>
      <c r="F46" s="5"/>
      <c r="G46" s="5"/>
      <c r="H46" s="5"/>
      <c r="I46" s="25"/>
      <c r="J46" s="10"/>
      <c r="K46" s="5"/>
      <c r="L46" s="5"/>
      <c r="M46" s="148">
        <f>N49-N44</f>
        <v>2.6999999999999993</v>
      </c>
      <c r="N46" s="148"/>
      <c r="O46" s="148"/>
      <c r="P46" s="148"/>
      <c r="Q46" s="148"/>
      <c r="R46" s="5" t="s">
        <v>25</v>
      </c>
      <c r="S46" s="10"/>
      <c r="T46" s="5"/>
      <c r="U46" s="5"/>
      <c r="V46" s="45"/>
      <c r="W46" s="45"/>
      <c r="X46" s="45"/>
      <c r="Y46" s="45"/>
      <c r="Z46" s="45"/>
      <c r="AA46" s="5"/>
      <c r="AB46" s="5"/>
      <c r="AC46" s="5"/>
      <c r="AD46" s="5"/>
      <c r="AE46" s="5"/>
      <c r="AF46" s="61"/>
      <c r="AG46" s="243">
        <v>19.2</v>
      </c>
      <c r="AH46" s="147"/>
      <c r="AI46" s="48" t="s">
        <v>174</v>
      </c>
      <c r="AJ46" s="5"/>
      <c r="AK46" s="5"/>
      <c r="AL46" s="5"/>
      <c r="AM46" s="5"/>
      <c r="AN46" s="5"/>
      <c r="AO46" s="25"/>
      <c r="AP46" s="164">
        <v>4.4000000000000004</v>
      </c>
      <c r="AQ46" s="148"/>
      <c r="AR46" s="148"/>
      <c r="AS46" s="148"/>
      <c r="AT46" s="148"/>
      <c r="AU46" s="5" t="s">
        <v>111</v>
      </c>
      <c r="AV46" s="25"/>
      <c r="AW46" s="164">
        <v>5.3</v>
      </c>
      <c r="AX46" s="148"/>
      <c r="AY46" s="148"/>
      <c r="AZ46" s="148"/>
      <c r="BA46" s="148"/>
      <c r="BB46" s="5" t="s">
        <v>111</v>
      </c>
      <c r="BC46" s="25"/>
      <c r="BD46" s="164">
        <v>4.8</v>
      </c>
      <c r="BE46" s="148"/>
      <c r="BF46" s="148"/>
      <c r="BG46" s="148"/>
      <c r="BH46" s="148"/>
      <c r="BI46" s="5" t="s">
        <v>111</v>
      </c>
      <c r="BJ46" s="25"/>
      <c r="BK46" s="18"/>
      <c r="BL46" s="65"/>
      <c r="BM46" s="18"/>
      <c r="BN46" s="18"/>
      <c r="BO46" s="32"/>
      <c r="BP46" s="18"/>
      <c r="BQ46" s="18"/>
      <c r="BR46" s="18"/>
      <c r="BS46" s="272"/>
      <c r="BT46" s="272"/>
      <c r="BU46" s="18"/>
      <c r="BV46" s="18"/>
      <c r="BW46" s="18"/>
      <c r="BX46" s="18"/>
      <c r="BY46" s="18"/>
      <c r="BZ46" s="273"/>
      <c r="CA46" s="273"/>
      <c r="CB46" s="18"/>
      <c r="CC46" s="18"/>
      <c r="CD46" s="18"/>
      <c r="CE46" s="29"/>
      <c r="CF46" s="19"/>
    </row>
    <row r="47" spans="1:84" ht="12.95" customHeight="1" x14ac:dyDescent="0.15">
      <c r="A47" s="155">
        <v>7.6</v>
      </c>
      <c r="B47" s="156"/>
      <c r="C47" s="161" t="s">
        <v>88</v>
      </c>
      <c r="D47" s="161"/>
      <c r="E47" s="161"/>
      <c r="F47" s="161"/>
      <c r="G47" s="161"/>
      <c r="H47" s="161"/>
      <c r="I47" s="161"/>
      <c r="J47" s="146" t="s">
        <v>214</v>
      </c>
      <c r="K47" s="147"/>
      <c r="L47" s="56" t="s">
        <v>26</v>
      </c>
      <c r="M47" s="45"/>
      <c r="N47" s="148">
        <v>30.6</v>
      </c>
      <c r="O47" s="148"/>
      <c r="P47" s="148"/>
      <c r="Q47" s="148"/>
      <c r="R47" s="148"/>
      <c r="S47" s="25" t="s">
        <v>100</v>
      </c>
      <c r="T47" s="56" t="s">
        <v>59</v>
      </c>
      <c r="U47" s="45"/>
      <c r="V47" s="148">
        <f>N47+$M$27</f>
        <v>31.42</v>
      </c>
      <c r="W47" s="148"/>
      <c r="X47" s="148"/>
      <c r="Y47" s="148"/>
      <c r="Z47" s="148"/>
      <c r="AA47" s="25" t="s">
        <v>100</v>
      </c>
      <c r="AB47" s="121" t="s">
        <v>234</v>
      </c>
      <c r="AC47" s="18"/>
      <c r="AD47" s="18"/>
      <c r="AE47" s="18"/>
      <c r="AF47" s="65"/>
      <c r="AG47" s="243">
        <v>19.3</v>
      </c>
      <c r="AH47" s="147"/>
      <c r="AI47" s="48" t="s">
        <v>175</v>
      </c>
      <c r="AJ47" s="5"/>
      <c r="AK47" s="5"/>
      <c r="AL47" s="5"/>
      <c r="AM47" s="5"/>
      <c r="AN47" s="5"/>
      <c r="AO47" s="25"/>
      <c r="AP47" s="164">
        <v>0.04</v>
      </c>
      <c r="AQ47" s="148"/>
      <c r="AR47" s="148"/>
      <c r="AS47" s="148"/>
      <c r="AT47" s="148"/>
      <c r="AU47" s="82" t="s">
        <v>176</v>
      </c>
      <c r="AV47" s="25"/>
      <c r="AW47" s="164" t="s">
        <v>259</v>
      </c>
      <c r="AX47" s="148"/>
      <c r="AY47" s="148"/>
      <c r="AZ47" s="148"/>
      <c r="BA47" s="148"/>
      <c r="BB47" s="82" t="s">
        <v>176</v>
      </c>
      <c r="BC47" s="25"/>
      <c r="BD47" s="164" t="s">
        <v>259</v>
      </c>
      <c r="BE47" s="148"/>
      <c r="BF47" s="148"/>
      <c r="BG47" s="148"/>
      <c r="BH47" s="148"/>
      <c r="BI47" s="82" t="s">
        <v>176</v>
      </c>
      <c r="BJ47" s="25"/>
      <c r="BK47" s="33"/>
      <c r="BL47" s="69"/>
      <c r="BM47" s="18"/>
      <c r="BN47" s="18"/>
      <c r="BO47" s="32"/>
      <c r="BP47" s="18"/>
      <c r="BQ47" s="18"/>
      <c r="BR47" s="18"/>
      <c r="BS47" s="272"/>
      <c r="BT47" s="272"/>
      <c r="BU47" s="18"/>
      <c r="BV47" s="18"/>
      <c r="BW47" s="18"/>
      <c r="BX47" s="18"/>
      <c r="BY47" s="18"/>
      <c r="BZ47" s="273"/>
      <c r="CA47" s="273"/>
      <c r="CB47" s="18"/>
      <c r="CC47" s="18"/>
      <c r="CD47" s="18"/>
      <c r="CE47" s="29"/>
      <c r="CF47" s="19"/>
    </row>
    <row r="48" spans="1:84" ht="12.95" customHeight="1" x14ac:dyDescent="0.15">
      <c r="A48" s="157"/>
      <c r="B48" s="158"/>
      <c r="C48" s="162"/>
      <c r="D48" s="162"/>
      <c r="E48" s="162"/>
      <c r="F48" s="162"/>
      <c r="G48" s="162"/>
      <c r="H48" s="162"/>
      <c r="I48" s="162"/>
      <c r="J48" s="146" t="s">
        <v>215</v>
      </c>
      <c r="K48" s="147"/>
      <c r="L48" s="56" t="s">
        <v>26</v>
      </c>
      <c r="M48" s="45"/>
      <c r="N48" s="148">
        <v>30.5</v>
      </c>
      <c r="O48" s="148"/>
      <c r="P48" s="148"/>
      <c r="Q48" s="148"/>
      <c r="R48" s="148"/>
      <c r="S48" s="25" t="s">
        <v>100</v>
      </c>
      <c r="T48" s="56" t="s">
        <v>59</v>
      </c>
      <c r="U48" s="45"/>
      <c r="V48" s="148">
        <f>N48+$M$27</f>
        <v>31.32</v>
      </c>
      <c r="W48" s="148"/>
      <c r="X48" s="148"/>
      <c r="Y48" s="148"/>
      <c r="Z48" s="148"/>
      <c r="AA48" s="25" t="s">
        <v>100</v>
      </c>
      <c r="AB48" s="122" t="s">
        <v>235</v>
      </c>
      <c r="AC48" s="18"/>
      <c r="AD48" s="18"/>
      <c r="AE48" s="18"/>
      <c r="AF48" s="65"/>
      <c r="AG48" s="243" t="s">
        <v>219</v>
      </c>
      <c r="AH48" s="147"/>
      <c r="AI48" s="48" t="s">
        <v>177</v>
      </c>
      <c r="AJ48" s="5"/>
      <c r="AK48" s="5"/>
      <c r="AL48" s="5"/>
      <c r="AM48" s="5"/>
      <c r="AN48" s="5"/>
      <c r="AO48" s="25"/>
      <c r="AP48" s="164">
        <v>13</v>
      </c>
      <c r="AQ48" s="148"/>
      <c r="AR48" s="148"/>
      <c r="AS48" s="148"/>
      <c r="AT48" s="148"/>
      <c r="AU48" s="92" t="s">
        <v>179</v>
      </c>
      <c r="AV48" s="25"/>
      <c r="AW48" s="164">
        <v>13</v>
      </c>
      <c r="AX48" s="148"/>
      <c r="AY48" s="148"/>
      <c r="AZ48" s="148"/>
      <c r="BA48" s="148"/>
      <c r="BB48" s="92" t="s">
        <v>179</v>
      </c>
      <c r="BC48" s="25"/>
      <c r="BD48" s="164">
        <v>12</v>
      </c>
      <c r="BE48" s="148"/>
      <c r="BF48" s="148"/>
      <c r="BG48" s="148"/>
      <c r="BH48" s="148"/>
      <c r="BI48" s="92" t="s">
        <v>179</v>
      </c>
      <c r="BJ48" s="25"/>
      <c r="BK48" s="10"/>
      <c r="BL48" s="61"/>
      <c r="BM48" s="18"/>
      <c r="BN48" s="18"/>
      <c r="BO48" s="32"/>
      <c r="BP48" s="18" t="s">
        <v>26</v>
      </c>
      <c r="BQ48" s="18"/>
      <c r="BR48" s="18"/>
      <c r="BS48" s="272"/>
      <c r="BT48" s="272"/>
      <c r="BU48" s="18"/>
      <c r="BV48" s="18"/>
      <c r="BW48" s="18"/>
      <c r="BX48" s="18"/>
      <c r="BY48" s="18"/>
      <c r="BZ48" s="273"/>
      <c r="CA48" s="273"/>
      <c r="CB48" s="18" t="s">
        <v>59</v>
      </c>
      <c r="CC48" s="18"/>
      <c r="CD48" s="18"/>
      <c r="CE48" s="29"/>
      <c r="CF48" s="19"/>
    </row>
    <row r="49" spans="1:84" ht="12.95" customHeight="1" x14ac:dyDescent="0.15">
      <c r="A49" s="159"/>
      <c r="B49" s="160"/>
      <c r="C49" s="163"/>
      <c r="D49" s="163"/>
      <c r="E49" s="163"/>
      <c r="F49" s="163"/>
      <c r="G49" s="163"/>
      <c r="H49" s="163"/>
      <c r="I49" s="163"/>
      <c r="J49" s="152" t="s">
        <v>102</v>
      </c>
      <c r="K49" s="153"/>
      <c r="L49" s="110" t="s">
        <v>26</v>
      </c>
      <c r="M49" s="89"/>
      <c r="N49" s="154">
        <f>MIN(N47:R48)</f>
        <v>30.5</v>
      </c>
      <c r="O49" s="154"/>
      <c r="P49" s="154"/>
      <c r="Q49" s="154"/>
      <c r="R49" s="154"/>
      <c r="S49" s="26" t="s">
        <v>100</v>
      </c>
      <c r="T49" s="110" t="s">
        <v>59</v>
      </c>
      <c r="U49" s="89"/>
      <c r="V49" s="154">
        <f>N49+$M$27</f>
        <v>31.32</v>
      </c>
      <c r="W49" s="154"/>
      <c r="X49" s="154"/>
      <c r="Y49" s="154"/>
      <c r="Z49" s="154"/>
      <c r="AA49" s="26" t="s">
        <v>100</v>
      </c>
      <c r="AB49" s="126" t="s">
        <v>236</v>
      </c>
      <c r="AC49" s="21"/>
      <c r="AD49" s="21"/>
      <c r="AE49" s="21"/>
      <c r="AF49" s="111"/>
      <c r="AG49" s="244" t="s">
        <v>219</v>
      </c>
      <c r="AH49" s="153"/>
      <c r="AI49" s="49" t="s">
        <v>178</v>
      </c>
      <c r="AJ49" s="8"/>
      <c r="AK49" s="8"/>
      <c r="AL49" s="8"/>
      <c r="AM49" s="8"/>
      <c r="AN49" s="8"/>
      <c r="AO49" s="26"/>
      <c r="AP49" s="237">
        <v>9</v>
      </c>
      <c r="AQ49" s="154"/>
      <c r="AR49" s="154"/>
      <c r="AS49" s="154"/>
      <c r="AT49" s="154"/>
      <c r="AU49" s="91" t="s">
        <v>179</v>
      </c>
      <c r="AV49" s="26"/>
      <c r="AW49" s="237">
        <v>8</v>
      </c>
      <c r="AX49" s="154"/>
      <c r="AY49" s="154"/>
      <c r="AZ49" s="154"/>
      <c r="BA49" s="154"/>
      <c r="BB49" s="91" t="s">
        <v>179</v>
      </c>
      <c r="BC49" s="26"/>
      <c r="BD49" s="237">
        <v>7</v>
      </c>
      <c r="BE49" s="154"/>
      <c r="BF49" s="154"/>
      <c r="BG49" s="154"/>
      <c r="BH49" s="154"/>
      <c r="BI49" s="91" t="s">
        <v>179</v>
      </c>
      <c r="BJ49" s="26"/>
      <c r="BK49" s="11"/>
      <c r="BL49" s="62"/>
      <c r="BM49" s="18"/>
      <c r="BN49" s="18"/>
      <c r="BO49" s="32"/>
      <c r="BP49" s="258">
        <f>N44</f>
        <v>27.8</v>
      </c>
      <c r="BQ49" s="258"/>
      <c r="BR49" s="18" t="s">
        <v>100</v>
      </c>
      <c r="BS49" s="272"/>
      <c r="BT49" s="272"/>
      <c r="BU49" s="18"/>
      <c r="BV49" s="18"/>
      <c r="BW49" s="18"/>
      <c r="BX49" s="18"/>
      <c r="BY49" s="18"/>
      <c r="BZ49" s="273"/>
      <c r="CA49" s="273"/>
      <c r="CB49" s="258">
        <f>V44</f>
        <v>28.62</v>
      </c>
      <c r="CC49" s="258"/>
      <c r="CD49" s="18" t="s">
        <v>100</v>
      </c>
      <c r="CE49" s="29"/>
      <c r="CF49" s="19"/>
    </row>
    <row r="50" spans="1:84" ht="12.95" customHeight="1" x14ac:dyDescent="0.15">
      <c r="A50" s="36">
        <v>8</v>
      </c>
      <c r="B50" s="35" t="s">
        <v>89</v>
      </c>
      <c r="C50" s="4"/>
      <c r="D50" s="4"/>
      <c r="E50" s="4"/>
      <c r="F50" s="4"/>
      <c r="G50" s="4"/>
      <c r="H50" s="4"/>
      <c r="I50" s="34"/>
      <c r="J50" s="282">
        <v>43132</v>
      </c>
      <c r="K50" s="149"/>
      <c r="L50" s="149"/>
      <c r="M50" s="283">
        <v>0.66666666666666663</v>
      </c>
      <c r="N50" s="149"/>
      <c r="O50" s="149"/>
      <c r="P50" s="149"/>
      <c r="Q50" s="149"/>
      <c r="R50" s="4" t="s">
        <v>20</v>
      </c>
      <c r="S50" s="287">
        <v>43132</v>
      </c>
      <c r="T50" s="149"/>
      <c r="U50" s="149"/>
      <c r="V50" s="283">
        <v>0.75</v>
      </c>
      <c r="W50" s="149"/>
      <c r="X50" s="149"/>
      <c r="Y50" s="149"/>
      <c r="Z50" s="150"/>
      <c r="AA50" s="4"/>
      <c r="AB50" s="4"/>
      <c r="AC50" s="4"/>
      <c r="AD50" s="4"/>
      <c r="AE50" s="4"/>
      <c r="AF50" s="60"/>
      <c r="AG50" s="261">
        <v>19.399999999999999</v>
      </c>
      <c r="AH50" s="262"/>
      <c r="AI50" s="264" t="s">
        <v>276</v>
      </c>
      <c r="AJ50" s="174"/>
      <c r="AK50" s="174"/>
      <c r="AL50" s="174"/>
      <c r="AM50" s="174"/>
      <c r="AN50" s="174"/>
      <c r="AO50" s="175"/>
      <c r="AP50" s="10" t="s">
        <v>109</v>
      </c>
      <c r="AQ50" s="5" t="s">
        <v>278</v>
      </c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61"/>
      <c r="BM50" s="18"/>
      <c r="BN50" s="18"/>
      <c r="BO50" s="32"/>
      <c r="BP50" s="30" t="s">
        <v>212</v>
      </c>
      <c r="BQ50" s="30"/>
      <c r="BR50" s="18"/>
      <c r="BS50" s="272"/>
      <c r="BT50" s="272"/>
      <c r="BU50" s="18"/>
      <c r="BV50" s="18"/>
      <c r="BW50" s="18"/>
      <c r="BX50" s="18"/>
      <c r="BY50" s="18"/>
      <c r="BZ50" s="273"/>
      <c r="CA50" s="273"/>
      <c r="CB50" s="30" t="s">
        <v>212</v>
      </c>
      <c r="CC50" s="30"/>
      <c r="CD50" s="30"/>
      <c r="CE50" s="29"/>
      <c r="CF50" s="19"/>
    </row>
    <row r="51" spans="1:84" ht="12.95" customHeight="1" x14ac:dyDescent="0.15">
      <c r="A51" s="151">
        <v>8.1</v>
      </c>
      <c r="B51" s="147"/>
      <c r="C51" s="48" t="s">
        <v>90</v>
      </c>
      <c r="D51" s="5"/>
      <c r="E51" s="5"/>
      <c r="F51" s="5"/>
      <c r="G51" s="5"/>
      <c r="H51" s="5"/>
      <c r="I51" s="25"/>
      <c r="J51" s="44" t="s">
        <v>13</v>
      </c>
      <c r="K51" s="148">
        <v>2400</v>
      </c>
      <c r="L51" s="148"/>
      <c r="M51" s="148"/>
      <c r="N51" s="148"/>
      <c r="O51" s="148"/>
      <c r="P51" s="148"/>
      <c r="Q51" s="5" t="s">
        <v>14</v>
      </c>
      <c r="R51" s="25"/>
      <c r="S51" s="10" t="s">
        <v>92</v>
      </c>
      <c r="T51" s="5"/>
      <c r="U51" s="5"/>
      <c r="V51" s="5"/>
      <c r="W51" s="5"/>
      <c r="X51" s="45"/>
      <c r="Y51" s="45"/>
      <c r="Z51" s="45"/>
      <c r="AA51" s="148">
        <v>345</v>
      </c>
      <c r="AB51" s="148"/>
      <c r="AC51" s="148"/>
      <c r="AD51" s="148"/>
      <c r="AE51" s="148"/>
      <c r="AF51" s="234"/>
      <c r="AG51" s="263"/>
      <c r="AH51" s="208"/>
      <c r="AI51" s="265"/>
      <c r="AJ51" s="266"/>
      <c r="AK51" s="266"/>
      <c r="AL51" s="266"/>
      <c r="AM51" s="266"/>
      <c r="AN51" s="266"/>
      <c r="AO51" s="267"/>
      <c r="AP51" s="5" t="s">
        <v>248</v>
      </c>
      <c r="AQ51" s="8" t="s">
        <v>279</v>
      </c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62"/>
      <c r="BM51" s="18"/>
      <c r="BN51" s="18"/>
      <c r="BO51" s="285">
        <f>M46</f>
        <v>2.6999999999999993</v>
      </c>
      <c r="BP51" s="32"/>
      <c r="BQ51" s="18"/>
      <c r="BR51" s="18"/>
      <c r="BS51" s="272"/>
      <c r="BT51" s="272"/>
      <c r="BU51" s="18"/>
      <c r="BV51" s="18"/>
      <c r="BW51" s="18"/>
      <c r="BX51" s="18"/>
      <c r="BY51" s="18"/>
      <c r="BZ51" s="273"/>
      <c r="CA51" s="273"/>
      <c r="CB51" s="7"/>
      <c r="CC51" s="7"/>
      <c r="CD51" s="7"/>
      <c r="CE51" s="29"/>
      <c r="CF51" s="19"/>
    </row>
    <row r="52" spans="1:84" ht="12.95" customHeight="1" x14ac:dyDescent="0.15">
      <c r="A52" s="151">
        <v>8.1999999999999993</v>
      </c>
      <c r="B52" s="147"/>
      <c r="C52" s="48" t="s">
        <v>91</v>
      </c>
      <c r="D52" s="5"/>
      <c r="E52" s="5"/>
      <c r="F52" s="5"/>
      <c r="G52" s="5"/>
      <c r="H52" s="5"/>
      <c r="I52" s="25"/>
      <c r="J52" s="10" t="s">
        <v>93</v>
      </c>
      <c r="K52" s="5"/>
      <c r="L52" s="5"/>
      <c r="M52" s="5"/>
      <c r="N52" s="5"/>
      <c r="O52" s="45"/>
      <c r="P52" s="45"/>
      <c r="Q52" s="45"/>
      <c r="R52" s="148">
        <v>346</v>
      </c>
      <c r="S52" s="148"/>
      <c r="T52" s="148"/>
      <c r="U52" s="148"/>
      <c r="V52" s="148"/>
      <c r="W52" s="148"/>
      <c r="X52" s="165"/>
      <c r="Y52" s="5"/>
      <c r="Z52" s="5"/>
      <c r="AA52" s="5"/>
      <c r="AB52" s="5"/>
      <c r="AC52" s="5"/>
      <c r="AD52" s="5"/>
      <c r="AE52" s="5"/>
      <c r="AF52" s="61"/>
      <c r="AG52" s="72">
        <v>20</v>
      </c>
      <c r="AH52" s="35" t="s">
        <v>180</v>
      </c>
      <c r="AI52" s="73"/>
      <c r="AJ52" s="73"/>
      <c r="AK52" s="73"/>
      <c r="AL52" s="73"/>
      <c r="AM52" s="4"/>
      <c r="AN52" s="4"/>
      <c r="AO52" s="34"/>
      <c r="AP52" s="282">
        <v>43133</v>
      </c>
      <c r="AQ52" s="149"/>
      <c r="AR52" s="149"/>
      <c r="AS52" s="283">
        <v>0.625</v>
      </c>
      <c r="AT52" s="149"/>
      <c r="AU52" s="149"/>
      <c r="AV52" s="149"/>
      <c r="AW52" s="149"/>
      <c r="AX52" s="4" t="s">
        <v>20</v>
      </c>
      <c r="AY52" s="283">
        <v>0.70833333333333337</v>
      </c>
      <c r="AZ52" s="149"/>
      <c r="BA52" s="149"/>
      <c r="BB52" s="149"/>
      <c r="BC52" s="150"/>
      <c r="BD52" s="4"/>
      <c r="BE52" s="4"/>
      <c r="BF52" s="4"/>
      <c r="BG52" s="4"/>
      <c r="BH52" s="4"/>
      <c r="BI52" s="4"/>
      <c r="BJ52" s="4"/>
      <c r="BK52" s="4"/>
      <c r="BL52" s="60"/>
      <c r="BM52" s="18"/>
      <c r="BN52" s="18"/>
      <c r="BO52" s="285"/>
      <c r="BP52" s="32"/>
      <c r="BQ52" s="18"/>
      <c r="BR52" s="18"/>
      <c r="BS52" s="272"/>
      <c r="BT52" s="272"/>
      <c r="BU52" s="18"/>
      <c r="BV52" s="18"/>
      <c r="BW52" s="18"/>
      <c r="BX52" s="18"/>
      <c r="BY52" s="18"/>
      <c r="BZ52" s="273"/>
      <c r="CA52" s="273"/>
      <c r="CB52" s="18"/>
      <c r="CC52" s="18"/>
      <c r="CD52" s="18"/>
      <c r="CE52" s="29"/>
      <c r="CF52" s="19"/>
    </row>
    <row r="53" spans="1:84" ht="12.95" customHeight="1" x14ac:dyDescent="0.15">
      <c r="A53" s="169">
        <v>8.3000000000000007</v>
      </c>
      <c r="B53" s="170"/>
      <c r="C53" s="182" t="s">
        <v>94</v>
      </c>
      <c r="D53" s="182"/>
      <c r="E53" s="182"/>
      <c r="F53" s="182"/>
      <c r="G53" s="182"/>
      <c r="H53" s="182"/>
      <c r="I53" s="238"/>
      <c r="J53" s="146" t="s">
        <v>95</v>
      </c>
      <c r="K53" s="147"/>
      <c r="L53" s="56" t="s">
        <v>26</v>
      </c>
      <c r="M53" s="45"/>
      <c r="N53" s="148">
        <v>30.6</v>
      </c>
      <c r="O53" s="148"/>
      <c r="P53" s="148"/>
      <c r="Q53" s="148"/>
      <c r="R53" s="148"/>
      <c r="S53" s="25" t="s">
        <v>100</v>
      </c>
      <c r="T53" s="56" t="s">
        <v>59</v>
      </c>
      <c r="U53" s="45"/>
      <c r="V53" s="148">
        <f t="shared" ref="V53:V57" si="3">N53+$M$27</f>
        <v>31.42</v>
      </c>
      <c r="W53" s="148"/>
      <c r="X53" s="148"/>
      <c r="Y53" s="148"/>
      <c r="Z53" s="148"/>
      <c r="AA53" s="25" t="s">
        <v>100</v>
      </c>
      <c r="AB53" s="121" t="s">
        <v>239</v>
      </c>
      <c r="AC53" s="7"/>
      <c r="AD53" s="7"/>
      <c r="AE53" s="7"/>
      <c r="AF53" s="63"/>
      <c r="AG53" s="243">
        <v>20.100000000000001</v>
      </c>
      <c r="AH53" s="147"/>
      <c r="AI53" s="48" t="s">
        <v>181</v>
      </c>
      <c r="AJ53" s="5"/>
      <c r="AK53" s="5"/>
      <c r="AL53" s="5"/>
      <c r="AM53" s="5"/>
      <c r="AN53" s="5"/>
      <c r="AO53" s="25"/>
      <c r="AP53" s="10" t="s">
        <v>109</v>
      </c>
      <c r="AQ53" s="5" t="s">
        <v>182</v>
      </c>
      <c r="AR53" s="5"/>
      <c r="AS53" s="5"/>
      <c r="AT53" s="5"/>
      <c r="AU53" s="5"/>
      <c r="AV53" s="5" t="s">
        <v>109</v>
      </c>
      <c r="AW53" s="5" t="s">
        <v>183</v>
      </c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61"/>
      <c r="BM53" s="18"/>
      <c r="BN53" s="18"/>
      <c r="BO53" s="286"/>
      <c r="BP53" s="33"/>
      <c r="BQ53" s="30"/>
      <c r="BR53" s="18"/>
      <c r="BS53" s="20"/>
      <c r="BT53" s="21"/>
      <c r="BU53" s="21"/>
      <c r="BV53" s="21" t="s">
        <v>211</v>
      </c>
      <c r="BW53" s="21"/>
      <c r="BX53" s="21"/>
      <c r="BY53" s="21"/>
      <c r="BZ53" s="21"/>
      <c r="CA53" s="22"/>
      <c r="CB53" s="18"/>
      <c r="CC53" s="30"/>
      <c r="CD53" s="30"/>
      <c r="CE53" s="71"/>
      <c r="CF53" s="19"/>
    </row>
    <row r="54" spans="1:84" ht="12.95" customHeight="1" x14ac:dyDescent="0.15">
      <c r="A54" s="242"/>
      <c r="B54" s="207"/>
      <c r="C54" s="239"/>
      <c r="D54" s="239"/>
      <c r="E54" s="239"/>
      <c r="F54" s="239"/>
      <c r="G54" s="239"/>
      <c r="H54" s="239"/>
      <c r="I54" s="240"/>
      <c r="J54" s="146" t="s">
        <v>96</v>
      </c>
      <c r="K54" s="147"/>
      <c r="L54" s="56" t="s">
        <v>26</v>
      </c>
      <c r="M54" s="45"/>
      <c r="N54" s="148">
        <v>30.7</v>
      </c>
      <c r="O54" s="148"/>
      <c r="P54" s="148"/>
      <c r="Q54" s="148"/>
      <c r="R54" s="148"/>
      <c r="S54" s="25" t="s">
        <v>100</v>
      </c>
      <c r="T54" s="56" t="s">
        <v>59</v>
      </c>
      <c r="U54" s="45"/>
      <c r="V54" s="148">
        <f t="shared" si="3"/>
        <v>31.52</v>
      </c>
      <c r="W54" s="148"/>
      <c r="X54" s="148"/>
      <c r="Y54" s="148"/>
      <c r="Z54" s="148"/>
      <c r="AA54" s="25" t="s">
        <v>100</v>
      </c>
      <c r="AB54" s="121" t="s">
        <v>235</v>
      </c>
      <c r="AC54" s="18"/>
      <c r="AD54" s="18"/>
      <c r="AE54" s="18"/>
      <c r="AF54" s="65"/>
      <c r="AG54" s="243">
        <v>20.2</v>
      </c>
      <c r="AH54" s="147"/>
      <c r="AI54" s="48" t="s">
        <v>184</v>
      </c>
      <c r="AJ54" s="5"/>
      <c r="AK54" s="5"/>
      <c r="AL54" s="5"/>
      <c r="AM54" s="5"/>
      <c r="AN54" s="5"/>
      <c r="AO54" s="25"/>
      <c r="AP54" s="10" t="s">
        <v>186</v>
      </c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61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9"/>
    </row>
    <row r="55" spans="1:84" ht="12.95" customHeight="1" x14ac:dyDescent="0.15">
      <c r="A55" s="242"/>
      <c r="B55" s="207"/>
      <c r="C55" s="239"/>
      <c r="D55" s="239"/>
      <c r="E55" s="239"/>
      <c r="F55" s="239"/>
      <c r="G55" s="239"/>
      <c r="H55" s="239"/>
      <c r="I55" s="240"/>
      <c r="J55" s="146" t="s">
        <v>97</v>
      </c>
      <c r="K55" s="147"/>
      <c r="L55" s="56" t="s">
        <v>26</v>
      </c>
      <c r="M55" s="45"/>
      <c r="N55" s="148">
        <v>30.8</v>
      </c>
      <c r="O55" s="148"/>
      <c r="P55" s="148"/>
      <c r="Q55" s="148"/>
      <c r="R55" s="148"/>
      <c r="S55" s="25" t="s">
        <v>100</v>
      </c>
      <c r="T55" s="56" t="s">
        <v>59</v>
      </c>
      <c r="U55" s="45"/>
      <c r="V55" s="148">
        <f t="shared" si="3"/>
        <v>31.62</v>
      </c>
      <c r="W55" s="148"/>
      <c r="X55" s="148"/>
      <c r="Y55" s="148"/>
      <c r="Z55" s="148"/>
      <c r="AA55" s="25" t="s">
        <v>100</v>
      </c>
      <c r="AB55" s="122" t="s">
        <v>236</v>
      </c>
      <c r="AC55" s="18"/>
      <c r="AD55" s="18"/>
      <c r="AE55" s="18"/>
      <c r="AF55" s="65"/>
      <c r="AG55" s="243">
        <v>20.3</v>
      </c>
      <c r="AH55" s="147"/>
      <c r="AI55" s="48" t="s">
        <v>185</v>
      </c>
      <c r="AJ55" s="5"/>
      <c r="AK55" s="5"/>
      <c r="AL55" s="5"/>
      <c r="AM55" s="5"/>
      <c r="AN55" s="5"/>
      <c r="AO55" s="25"/>
      <c r="AP55" s="10" t="s">
        <v>186</v>
      </c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61"/>
      <c r="BM55" s="18"/>
      <c r="BN55" s="18"/>
      <c r="BO55" s="18"/>
      <c r="BP55" s="18"/>
      <c r="BQ55" s="18"/>
      <c r="BR55" s="18"/>
      <c r="BS55" s="32"/>
      <c r="BT55" s="18"/>
      <c r="BU55" s="33"/>
      <c r="BV55" s="259">
        <v>1600</v>
      </c>
      <c r="BW55" s="259"/>
      <c r="BX55" s="259"/>
      <c r="BY55" s="71"/>
      <c r="BZ55" s="18"/>
      <c r="CA55" s="29"/>
      <c r="CB55" s="18"/>
      <c r="CC55" s="18"/>
      <c r="CD55" s="18"/>
      <c r="CE55" s="18"/>
      <c r="CF55" s="19"/>
    </row>
    <row r="56" spans="1:84" ht="12.95" customHeight="1" x14ac:dyDescent="0.15">
      <c r="A56" s="242"/>
      <c r="B56" s="207"/>
      <c r="C56" s="239"/>
      <c r="D56" s="239"/>
      <c r="E56" s="239"/>
      <c r="F56" s="239"/>
      <c r="G56" s="239"/>
      <c r="H56" s="239"/>
      <c r="I56" s="240"/>
      <c r="J56" s="146" t="s">
        <v>98</v>
      </c>
      <c r="K56" s="147"/>
      <c r="L56" s="56" t="s">
        <v>26</v>
      </c>
      <c r="M56" s="45"/>
      <c r="N56" s="148">
        <v>30.7</v>
      </c>
      <c r="O56" s="148"/>
      <c r="P56" s="148"/>
      <c r="Q56" s="148"/>
      <c r="R56" s="148"/>
      <c r="S56" s="25" t="s">
        <v>100</v>
      </c>
      <c r="T56" s="56" t="s">
        <v>59</v>
      </c>
      <c r="U56" s="45"/>
      <c r="V56" s="148">
        <f t="shared" si="3"/>
        <v>31.52</v>
      </c>
      <c r="W56" s="148"/>
      <c r="X56" s="148"/>
      <c r="Y56" s="148"/>
      <c r="Z56" s="148"/>
      <c r="AA56" s="25" t="s">
        <v>100</v>
      </c>
      <c r="AB56" s="33"/>
      <c r="AC56" s="30"/>
      <c r="AD56" s="30"/>
      <c r="AE56" s="30"/>
      <c r="AF56" s="69"/>
      <c r="AG56" s="250">
        <v>20.399999999999999</v>
      </c>
      <c r="AH56" s="156"/>
      <c r="AI56" s="277" t="s">
        <v>187</v>
      </c>
      <c r="AJ56" s="277"/>
      <c r="AK56" s="277"/>
      <c r="AL56" s="277"/>
      <c r="AM56" s="277"/>
      <c r="AN56" s="277"/>
      <c r="AO56" s="277"/>
      <c r="AP56" s="146" t="s">
        <v>188</v>
      </c>
      <c r="AQ56" s="147"/>
      <c r="AR56" s="56" t="s">
        <v>26</v>
      </c>
      <c r="AS56" s="45"/>
      <c r="AT56" s="148">
        <v>6.65</v>
      </c>
      <c r="AU56" s="148"/>
      <c r="AV56" s="148"/>
      <c r="AW56" s="148"/>
      <c r="AX56" s="148"/>
      <c r="AY56" s="25" t="s">
        <v>100</v>
      </c>
      <c r="AZ56" s="56" t="s">
        <v>59</v>
      </c>
      <c r="BA56" s="45"/>
      <c r="BB56" s="148">
        <f t="shared" ref="BB56:BB60" si="4">AT56+$M$27</f>
        <v>7.4700000000000006</v>
      </c>
      <c r="BC56" s="148"/>
      <c r="BD56" s="148"/>
      <c r="BE56" s="148"/>
      <c r="BF56" s="148"/>
      <c r="BG56" s="25" t="s">
        <v>100</v>
      </c>
      <c r="BH56" s="128" t="s">
        <v>232</v>
      </c>
      <c r="BI56" s="7"/>
      <c r="BJ56" s="7"/>
      <c r="BK56" s="7"/>
      <c r="BL56" s="63"/>
      <c r="BM56" s="18"/>
      <c r="BN56" s="18"/>
      <c r="BO56" s="18"/>
      <c r="BP56" s="18"/>
      <c r="BQ56" s="18"/>
      <c r="BR56" s="18"/>
      <c r="BS56" s="33"/>
      <c r="BT56" s="30"/>
      <c r="BU56" s="30"/>
      <c r="BV56" s="148">
        <v>2400</v>
      </c>
      <c r="BW56" s="148"/>
      <c r="BX56" s="148"/>
      <c r="BY56" s="30"/>
      <c r="BZ56" s="30"/>
      <c r="CA56" s="71"/>
      <c r="CB56" s="18"/>
      <c r="CC56" s="18"/>
      <c r="CD56" s="18"/>
      <c r="CE56" s="18"/>
      <c r="CF56" s="19"/>
    </row>
    <row r="57" spans="1:84" ht="12.95" customHeight="1" x14ac:dyDescent="0.15">
      <c r="A57" s="171"/>
      <c r="B57" s="172"/>
      <c r="C57" s="183"/>
      <c r="D57" s="183"/>
      <c r="E57" s="183"/>
      <c r="F57" s="183"/>
      <c r="G57" s="183"/>
      <c r="H57" s="183"/>
      <c r="I57" s="241"/>
      <c r="J57" s="146" t="s">
        <v>102</v>
      </c>
      <c r="K57" s="147"/>
      <c r="L57" s="56" t="s">
        <v>26</v>
      </c>
      <c r="M57" s="45"/>
      <c r="N57" s="148">
        <f>MIN(N53:R56)</f>
        <v>30.6</v>
      </c>
      <c r="O57" s="148"/>
      <c r="P57" s="148"/>
      <c r="Q57" s="148"/>
      <c r="R57" s="148"/>
      <c r="S57" s="25" t="s">
        <v>100</v>
      </c>
      <c r="T57" s="56" t="s">
        <v>59</v>
      </c>
      <c r="U57" s="45"/>
      <c r="V57" s="148">
        <f t="shared" si="3"/>
        <v>31.42</v>
      </c>
      <c r="W57" s="148"/>
      <c r="X57" s="148"/>
      <c r="Y57" s="148"/>
      <c r="Z57" s="148"/>
      <c r="AA57" s="25" t="s">
        <v>100</v>
      </c>
      <c r="AB57" s="30"/>
      <c r="AC57" s="30"/>
      <c r="AD57" s="30"/>
      <c r="AE57" s="30"/>
      <c r="AF57" s="69"/>
      <c r="AG57" s="254"/>
      <c r="AH57" s="158"/>
      <c r="AI57" s="278"/>
      <c r="AJ57" s="278"/>
      <c r="AK57" s="278"/>
      <c r="AL57" s="278"/>
      <c r="AM57" s="278"/>
      <c r="AN57" s="278"/>
      <c r="AO57" s="278"/>
      <c r="AP57" s="146" t="s">
        <v>189</v>
      </c>
      <c r="AQ57" s="147"/>
      <c r="AR57" s="56" t="s">
        <v>26</v>
      </c>
      <c r="AS57" s="45"/>
      <c r="AT57" s="148">
        <v>6.6</v>
      </c>
      <c r="AU57" s="148"/>
      <c r="AV57" s="148"/>
      <c r="AW57" s="148"/>
      <c r="AX57" s="148"/>
      <c r="AY57" s="25" t="s">
        <v>100</v>
      </c>
      <c r="AZ57" s="56" t="s">
        <v>59</v>
      </c>
      <c r="BA57" s="45"/>
      <c r="BB57" s="148">
        <f t="shared" si="4"/>
        <v>7.42</v>
      </c>
      <c r="BC57" s="148"/>
      <c r="BD57" s="148"/>
      <c r="BE57" s="148"/>
      <c r="BF57" s="148"/>
      <c r="BG57" s="25" t="s">
        <v>100</v>
      </c>
      <c r="BH57" s="123" t="s">
        <v>233</v>
      </c>
      <c r="BI57" s="18"/>
      <c r="BJ57" s="18"/>
      <c r="BK57" s="18"/>
      <c r="BL57" s="65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9"/>
    </row>
    <row r="58" spans="1:84" ht="12.95" customHeight="1" x14ac:dyDescent="0.15">
      <c r="A58" s="36">
        <v>9</v>
      </c>
      <c r="B58" s="35" t="s">
        <v>103</v>
      </c>
      <c r="C58" s="4"/>
      <c r="D58" s="4"/>
      <c r="E58" s="4"/>
      <c r="F58" s="4"/>
      <c r="G58" s="4"/>
      <c r="H58" s="4"/>
      <c r="I58" s="34"/>
      <c r="J58" s="284" t="s">
        <v>251</v>
      </c>
      <c r="K58" s="149"/>
      <c r="L58" s="149"/>
      <c r="M58" s="149" t="s">
        <v>31</v>
      </c>
      <c r="N58" s="149"/>
      <c r="O58" s="149"/>
      <c r="P58" s="149"/>
      <c r="Q58" s="149"/>
      <c r="R58" s="4" t="s">
        <v>20</v>
      </c>
      <c r="S58" s="149" t="s">
        <v>19</v>
      </c>
      <c r="T58" s="149"/>
      <c r="U58" s="149"/>
      <c r="V58" s="149" t="s">
        <v>31</v>
      </c>
      <c r="W58" s="149"/>
      <c r="X58" s="149"/>
      <c r="Y58" s="149"/>
      <c r="Z58" s="150"/>
      <c r="AA58" s="4"/>
      <c r="AB58" s="4"/>
      <c r="AC58" s="4"/>
      <c r="AD58" s="4"/>
      <c r="AE58" s="4"/>
      <c r="AF58" s="60"/>
      <c r="AG58" s="254"/>
      <c r="AH58" s="158"/>
      <c r="AI58" s="278"/>
      <c r="AJ58" s="278"/>
      <c r="AK58" s="278"/>
      <c r="AL58" s="278"/>
      <c r="AM58" s="278"/>
      <c r="AN58" s="278"/>
      <c r="AO58" s="278"/>
      <c r="AP58" s="146" t="s">
        <v>190</v>
      </c>
      <c r="AQ58" s="147"/>
      <c r="AR58" s="56" t="s">
        <v>26</v>
      </c>
      <c r="AS58" s="45"/>
      <c r="AT58" s="148">
        <v>6.65</v>
      </c>
      <c r="AU58" s="148"/>
      <c r="AV58" s="148"/>
      <c r="AW58" s="148"/>
      <c r="AX58" s="148"/>
      <c r="AY58" s="25" t="s">
        <v>100</v>
      </c>
      <c r="AZ58" s="56" t="s">
        <v>59</v>
      </c>
      <c r="BA58" s="45"/>
      <c r="BB58" s="148">
        <f t="shared" si="4"/>
        <v>7.4700000000000006</v>
      </c>
      <c r="BC58" s="148"/>
      <c r="BD58" s="148"/>
      <c r="BE58" s="148"/>
      <c r="BF58" s="148"/>
      <c r="BG58" s="25" t="s">
        <v>100</v>
      </c>
      <c r="BH58" s="124" t="s">
        <v>236</v>
      </c>
      <c r="BI58" s="18"/>
      <c r="BJ58" s="18"/>
      <c r="BK58" s="18"/>
      <c r="BL58" s="65"/>
      <c r="BM58" s="114" t="s">
        <v>229</v>
      </c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115"/>
    </row>
    <row r="59" spans="1:84" ht="12.95" customHeight="1" x14ac:dyDescent="0.15">
      <c r="A59" s="185">
        <v>9.1</v>
      </c>
      <c r="B59" s="153"/>
      <c r="C59" s="49" t="s">
        <v>104</v>
      </c>
      <c r="D59" s="8"/>
      <c r="E59" s="8"/>
      <c r="F59" s="8"/>
      <c r="G59" s="8"/>
      <c r="H59" s="8"/>
      <c r="I59" s="26"/>
      <c r="J59" s="237" t="s">
        <v>252</v>
      </c>
      <c r="K59" s="154"/>
      <c r="L59" s="154"/>
      <c r="M59" s="154"/>
      <c r="N59" s="154"/>
      <c r="O59" s="154"/>
      <c r="P59" s="8" t="s">
        <v>105</v>
      </c>
      <c r="Q59" s="26"/>
      <c r="R59" s="136" t="s">
        <v>106</v>
      </c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62"/>
      <c r="AG59" s="254"/>
      <c r="AH59" s="158"/>
      <c r="AI59" s="278"/>
      <c r="AJ59" s="278"/>
      <c r="AK59" s="278"/>
      <c r="AL59" s="278"/>
      <c r="AM59" s="278"/>
      <c r="AN59" s="278"/>
      <c r="AO59" s="278"/>
      <c r="AP59" s="146" t="s">
        <v>191</v>
      </c>
      <c r="AQ59" s="147"/>
      <c r="AR59" s="56" t="s">
        <v>26</v>
      </c>
      <c r="AS59" s="45"/>
      <c r="AT59" s="148">
        <v>6.6</v>
      </c>
      <c r="AU59" s="148"/>
      <c r="AV59" s="148"/>
      <c r="AW59" s="148"/>
      <c r="AX59" s="148"/>
      <c r="AY59" s="25" t="s">
        <v>100</v>
      </c>
      <c r="AZ59" s="56" t="s">
        <v>59</v>
      </c>
      <c r="BA59" s="45"/>
      <c r="BB59" s="148">
        <f t="shared" si="4"/>
        <v>7.42</v>
      </c>
      <c r="BC59" s="148"/>
      <c r="BD59" s="148"/>
      <c r="BE59" s="148"/>
      <c r="BF59" s="148"/>
      <c r="BG59" s="25" t="s">
        <v>100</v>
      </c>
      <c r="BH59" s="124"/>
      <c r="BI59" s="18"/>
      <c r="BJ59" s="18"/>
      <c r="BK59" s="18"/>
      <c r="BL59" s="65"/>
      <c r="BM59" s="116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117"/>
    </row>
    <row r="60" spans="1:84" ht="12.95" customHeight="1" x14ac:dyDescent="0.15">
      <c r="A60" s="36">
        <v>10</v>
      </c>
      <c r="B60" s="35" t="s">
        <v>107</v>
      </c>
      <c r="C60" s="4"/>
      <c r="D60" s="4"/>
      <c r="E60" s="4"/>
      <c r="F60" s="4"/>
      <c r="G60" s="4"/>
      <c r="H60" s="4"/>
      <c r="I60" s="34"/>
      <c r="J60" s="282">
        <v>43133</v>
      </c>
      <c r="K60" s="149"/>
      <c r="L60" s="149"/>
      <c r="M60" s="283">
        <v>0.35416666666666669</v>
      </c>
      <c r="N60" s="149"/>
      <c r="O60" s="149"/>
      <c r="P60" s="149"/>
      <c r="Q60" s="149"/>
      <c r="R60" s="4" t="s">
        <v>20</v>
      </c>
      <c r="S60" s="283">
        <v>0.39583333333333331</v>
      </c>
      <c r="T60" s="149"/>
      <c r="U60" s="149"/>
      <c r="V60" s="149"/>
      <c r="W60" s="150"/>
      <c r="X60" s="9"/>
      <c r="Y60" s="4"/>
      <c r="Z60" s="4"/>
      <c r="AA60" s="4"/>
      <c r="AB60" s="4"/>
      <c r="AC60" s="4"/>
      <c r="AD60" s="4"/>
      <c r="AE60" s="4"/>
      <c r="AF60" s="60"/>
      <c r="AG60" s="254"/>
      <c r="AH60" s="158"/>
      <c r="AI60" s="278"/>
      <c r="AJ60" s="278"/>
      <c r="AK60" s="278"/>
      <c r="AL60" s="278"/>
      <c r="AM60" s="278"/>
      <c r="AN60" s="278"/>
      <c r="AO60" s="278"/>
      <c r="AP60" s="146" t="s">
        <v>102</v>
      </c>
      <c r="AQ60" s="147"/>
      <c r="AR60" s="56" t="s">
        <v>26</v>
      </c>
      <c r="AS60" s="45"/>
      <c r="AT60" s="148">
        <v>6.7</v>
      </c>
      <c r="AU60" s="148"/>
      <c r="AV60" s="148"/>
      <c r="AW60" s="148"/>
      <c r="AX60" s="148"/>
      <c r="AY60" s="25" t="s">
        <v>100</v>
      </c>
      <c r="AZ60" s="56" t="s">
        <v>59</v>
      </c>
      <c r="BA60" s="45"/>
      <c r="BB60" s="148">
        <f t="shared" si="4"/>
        <v>7.5200000000000005</v>
      </c>
      <c r="BC60" s="148"/>
      <c r="BD60" s="148"/>
      <c r="BE60" s="148"/>
      <c r="BF60" s="148"/>
      <c r="BG60" s="25" t="s">
        <v>100</v>
      </c>
      <c r="BH60" s="125"/>
      <c r="BI60" s="30"/>
      <c r="BJ60" s="30"/>
      <c r="BK60" s="30"/>
      <c r="BL60" s="69"/>
      <c r="BM60" s="116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117"/>
    </row>
    <row r="61" spans="1:84" ht="12.95" customHeight="1" x14ac:dyDescent="0.15">
      <c r="A61" s="151">
        <v>10.1</v>
      </c>
      <c r="B61" s="147"/>
      <c r="C61" s="10" t="s">
        <v>108</v>
      </c>
      <c r="D61" s="5"/>
      <c r="E61" s="5"/>
      <c r="F61" s="5"/>
      <c r="G61" s="5"/>
      <c r="H61" s="5"/>
      <c r="I61" s="25"/>
      <c r="J61" s="7" t="s">
        <v>248</v>
      </c>
      <c r="K61" s="5" t="s">
        <v>110</v>
      </c>
      <c r="L61" s="5"/>
      <c r="M61" s="5"/>
      <c r="N61" s="5"/>
      <c r="O61" s="5"/>
      <c r="P61" s="5"/>
      <c r="Q61" s="5"/>
      <c r="R61" s="5"/>
      <c r="S61" s="5"/>
      <c r="T61" s="5"/>
      <c r="U61" s="5" t="s">
        <v>109</v>
      </c>
      <c r="V61" s="37" t="s">
        <v>45</v>
      </c>
      <c r="W61" s="37"/>
      <c r="X61" s="37"/>
      <c r="Y61" s="37"/>
      <c r="Z61" s="37"/>
      <c r="AA61" s="37"/>
      <c r="AB61" s="37"/>
      <c r="AC61" s="37"/>
      <c r="AD61" s="37"/>
      <c r="AE61" s="37"/>
      <c r="AF61" s="64"/>
      <c r="AG61" s="253"/>
      <c r="AH61" s="167"/>
      <c r="AI61" s="279"/>
      <c r="AJ61" s="279"/>
      <c r="AK61" s="279"/>
      <c r="AL61" s="279"/>
      <c r="AM61" s="279"/>
      <c r="AN61" s="279"/>
      <c r="AO61" s="279"/>
      <c r="AP61" s="10" t="s">
        <v>192</v>
      </c>
      <c r="AQ61" s="5"/>
      <c r="AR61" s="5"/>
      <c r="AS61" s="5"/>
      <c r="AT61" s="148">
        <f>-AT60+V6</f>
        <v>0.91999999999999993</v>
      </c>
      <c r="AU61" s="148"/>
      <c r="AV61" s="148"/>
      <c r="AW61" s="148"/>
      <c r="AX61" s="148"/>
      <c r="AY61" s="93" t="s">
        <v>100</v>
      </c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61"/>
      <c r="BM61" s="116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117"/>
    </row>
    <row r="62" spans="1:84" ht="12.95" customHeight="1" x14ac:dyDescent="0.15">
      <c r="A62" s="151" t="s">
        <v>240</v>
      </c>
      <c r="B62" s="147"/>
      <c r="C62" s="10" t="s">
        <v>242</v>
      </c>
      <c r="D62" s="5"/>
      <c r="E62" s="5"/>
      <c r="F62" s="5"/>
      <c r="G62" s="5"/>
      <c r="H62" s="5"/>
      <c r="I62" s="25"/>
      <c r="J62" s="164">
        <v>0.5</v>
      </c>
      <c r="K62" s="148"/>
      <c r="L62" s="148"/>
      <c r="M62" s="148"/>
      <c r="N62" s="148"/>
      <c r="O62" s="5" t="s">
        <v>111</v>
      </c>
      <c r="P62" s="25"/>
      <c r="Q62" s="164">
        <v>1.03</v>
      </c>
      <c r="R62" s="148"/>
      <c r="S62" s="148"/>
      <c r="T62" s="148"/>
      <c r="U62" s="148"/>
      <c r="V62" s="5"/>
      <c r="W62" s="25"/>
      <c r="X62" s="134" t="s">
        <v>244</v>
      </c>
      <c r="Y62" s="7"/>
      <c r="Z62" s="7"/>
      <c r="AA62" s="7"/>
      <c r="AB62" s="7"/>
      <c r="AC62" s="7"/>
      <c r="AD62" s="7"/>
      <c r="AE62" s="7"/>
      <c r="AF62" s="63"/>
      <c r="AG62" s="76">
        <v>21</v>
      </c>
      <c r="AH62" s="77" t="s">
        <v>193</v>
      </c>
      <c r="AI62" s="78"/>
      <c r="AJ62" s="78"/>
      <c r="AK62" s="78"/>
      <c r="AL62" s="78"/>
      <c r="AM62" s="1"/>
      <c r="AN62" s="1"/>
      <c r="AO62" s="79"/>
      <c r="AP62" s="280">
        <v>43133</v>
      </c>
      <c r="AQ62" s="217"/>
      <c r="AR62" s="217"/>
      <c r="AS62" s="281">
        <v>0.72916666666666663</v>
      </c>
      <c r="AT62" s="270"/>
      <c r="AU62" s="270"/>
      <c r="AV62" s="270"/>
      <c r="AW62" s="270"/>
      <c r="AX62" s="84"/>
      <c r="AY62" s="94"/>
      <c r="AZ62" s="94"/>
      <c r="BA62" s="94"/>
      <c r="BB62" s="94"/>
      <c r="BC62" s="94"/>
      <c r="BD62" s="1"/>
      <c r="BE62" s="1"/>
      <c r="BF62" s="1"/>
      <c r="BG62" s="1"/>
      <c r="BH62" s="1"/>
      <c r="BI62" s="1"/>
      <c r="BJ62" s="1"/>
      <c r="BK62" s="1"/>
      <c r="BL62" s="80"/>
      <c r="BM62" s="116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117"/>
    </row>
    <row r="63" spans="1:84" ht="12.95" customHeight="1" x14ac:dyDescent="0.15">
      <c r="A63" s="185" t="s">
        <v>241</v>
      </c>
      <c r="B63" s="153"/>
      <c r="C63" s="11" t="s">
        <v>243</v>
      </c>
      <c r="D63" s="8"/>
      <c r="E63" s="8"/>
      <c r="F63" s="8"/>
      <c r="G63" s="8"/>
      <c r="H63" s="8"/>
      <c r="I63" s="26"/>
      <c r="J63" s="237">
        <v>27.2</v>
      </c>
      <c r="K63" s="154"/>
      <c r="L63" s="154"/>
      <c r="M63" s="154"/>
      <c r="N63" s="154"/>
      <c r="O63" s="8" t="s">
        <v>69</v>
      </c>
      <c r="P63" s="26"/>
      <c r="Q63" s="237">
        <v>10.3</v>
      </c>
      <c r="R63" s="154"/>
      <c r="S63" s="154"/>
      <c r="T63" s="154"/>
      <c r="U63" s="154"/>
      <c r="V63" s="8"/>
      <c r="W63" s="26"/>
      <c r="X63" s="135" t="s">
        <v>245</v>
      </c>
      <c r="Y63" s="21"/>
      <c r="Z63" s="21"/>
      <c r="AA63" s="21"/>
      <c r="AB63" s="21"/>
      <c r="AC63" s="21"/>
      <c r="AD63" s="21"/>
      <c r="AE63" s="21"/>
      <c r="AF63" s="111"/>
      <c r="AG63" s="76">
        <v>22</v>
      </c>
      <c r="AH63" s="77" t="s">
        <v>194</v>
      </c>
      <c r="AI63" s="78"/>
      <c r="AJ63" s="78"/>
      <c r="AK63" s="78"/>
      <c r="AL63" s="78"/>
      <c r="AM63" s="1"/>
      <c r="AN63" s="1"/>
      <c r="AO63" s="79"/>
      <c r="AP63" s="280">
        <v>43134</v>
      </c>
      <c r="AQ63" s="217"/>
      <c r="AR63" s="217"/>
      <c r="AS63" s="281">
        <v>0.54166666666666663</v>
      </c>
      <c r="AT63" s="270"/>
      <c r="AU63" s="270"/>
      <c r="AV63" s="270"/>
      <c r="AW63" s="270"/>
      <c r="AX63" s="84"/>
      <c r="AY63" s="94"/>
      <c r="AZ63" s="94"/>
      <c r="BA63" s="94"/>
      <c r="BB63" s="94"/>
      <c r="BC63" s="94"/>
      <c r="BD63" s="1"/>
      <c r="BE63" s="1"/>
      <c r="BF63" s="1"/>
      <c r="BG63" s="1"/>
      <c r="BH63" s="1"/>
      <c r="BI63" s="1"/>
      <c r="BJ63" s="1"/>
      <c r="BK63" s="1"/>
      <c r="BL63" s="80"/>
      <c r="BM63" s="116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117"/>
    </row>
    <row r="64" spans="1:84" ht="12.95" customHeight="1" x14ac:dyDescent="0.15">
      <c r="A64" s="137" t="s">
        <v>228</v>
      </c>
      <c r="B64" s="132"/>
      <c r="C64" s="4"/>
      <c r="D64" s="4"/>
      <c r="E64" s="4"/>
      <c r="F64" s="4"/>
      <c r="G64" s="4"/>
      <c r="H64" s="4"/>
      <c r="I64" s="4"/>
      <c r="J64" s="46"/>
      <c r="K64" s="46"/>
      <c r="L64" s="46"/>
      <c r="M64" s="46"/>
      <c r="N64" s="46"/>
      <c r="O64" s="46"/>
      <c r="P64" s="46"/>
      <c r="Q64" s="46"/>
      <c r="R64" s="130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60"/>
      <c r="AG64" s="114" t="s">
        <v>229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60"/>
      <c r="BM64" s="116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117"/>
    </row>
    <row r="65" spans="1:84" ht="12.95" customHeight="1" x14ac:dyDescent="0.15">
      <c r="A65" s="138"/>
      <c r="B65" s="139"/>
      <c r="C65" s="30"/>
      <c r="D65" s="30"/>
      <c r="E65" s="30"/>
      <c r="F65" s="30"/>
      <c r="G65" s="30"/>
      <c r="H65" s="30"/>
      <c r="I65" s="30"/>
      <c r="J65" s="98"/>
      <c r="K65" s="98"/>
      <c r="L65" s="98"/>
      <c r="M65" s="98"/>
      <c r="N65" s="98"/>
      <c r="O65" s="98"/>
      <c r="P65" s="98"/>
      <c r="Q65" s="98"/>
      <c r="R65" s="1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69"/>
      <c r="AG65" s="116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61"/>
      <c r="BM65" s="116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117"/>
    </row>
    <row r="66" spans="1:84" ht="12.95" customHeight="1" x14ac:dyDescent="0.15">
      <c r="A66" s="133"/>
      <c r="B66" s="23"/>
      <c r="C66" s="5"/>
      <c r="D66" s="5"/>
      <c r="E66" s="5"/>
      <c r="F66" s="5"/>
      <c r="G66" s="5"/>
      <c r="H66" s="5"/>
      <c r="I66" s="5"/>
      <c r="J66" s="45"/>
      <c r="K66" s="45"/>
      <c r="L66" s="45"/>
      <c r="M66" s="45"/>
      <c r="N66" s="45"/>
      <c r="O66" s="45"/>
      <c r="P66" s="45"/>
      <c r="Q66" s="45"/>
      <c r="R66" s="48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61"/>
      <c r="AG66" s="116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61"/>
      <c r="BM66" s="116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117"/>
    </row>
    <row r="67" spans="1:84" ht="12.95" customHeight="1" x14ac:dyDescent="0.15">
      <c r="A67" s="131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62"/>
      <c r="AG67" s="11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62"/>
      <c r="BM67" s="11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119"/>
    </row>
    <row r="68" spans="1:84" ht="12.95" customHeight="1" x14ac:dyDescent="0.15">
      <c r="A68" t="s">
        <v>283</v>
      </c>
      <c r="CF68" s="107" t="s">
        <v>284</v>
      </c>
    </row>
    <row r="71" spans="1:84" ht="12.95" customHeight="1" x14ac:dyDescent="0.15">
      <c r="A71" s="145" t="s">
        <v>280</v>
      </c>
    </row>
    <row r="72" spans="1:84" ht="12.95" customHeight="1" x14ac:dyDescent="0.15">
      <c r="B72" s="145" t="s">
        <v>282</v>
      </c>
      <c r="H72" s="145" t="s">
        <v>281</v>
      </c>
    </row>
  </sheetData>
  <mergeCells count="383">
    <mergeCell ref="Q1:AB1"/>
    <mergeCell ref="A2:C2"/>
    <mergeCell ref="D2:F2"/>
    <mergeCell ref="G2:I2"/>
    <mergeCell ref="J2:L2"/>
    <mergeCell ref="M2:O2"/>
    <mergeCell ref="P2:U2"/>
    <mergeCell ref="V2:X2"/>
    <mergeCell ref="Y2:AA2"/>
    <mergeCell ref="CC2:CF2"/>
    <mergeCell ref="A3:A9"/>
    <mergeCell ref="B3:F5"/>
    <mergeCell ref="G3:L3"/>
    <mergeCell ref="N3:S3"/>
    <mergeCell ref="T3:U3"/>
    <mergeCell ref="AG3:AH3"/>
    <mergeCell ref="AP3:AQ3"/>
    <mergeCell ref="AT3:AU3"/>
    <mergeCell ref="AV3:AY3"/>
    <mergeCell ref="AC2:AF2"/>
    <mergeCell ref="AP2:AR2"/>
    <mergeCell ref="AS2:AW2"/>
    <mergeCell ref="AY2:BC2"/>
    <mergeCell ref="BM2:BP3"/>
    <mergeCell ref="BQ2:CB2"/>
    <mergeCell ref="AZ3:BA3"/>
    <mergeCell ref="BD3:BE3"/>
    <mergeCell ref="BF3:BI3"/>
    <mergeCell ref="BQ3:BT3"/>
    <mergeCell ref="BU3:BX3"/>
    <mergeCell ref="BY3:CB3"/>
    <mergeCell ref="CC3:CF3"/>
    <mergeCell ref="G4:L4"/>
    <mergeCell ref="CC4:CF4"/>
    <mergeCell ref="G5:L5"/>
    <mergeCell ref="N5:S5"/>
    <mergeCell ref="T5:U5"/>
    <mergeCell ref="AG5:AH5"/>
    <mergeCell ref="AP5:AQ5"/>
    <mergeCell ref="AZ5:BA5"/>
    <mergeCell ref="BM5:BP7"/>
    <mergeCell ref="BQ5:BT7"/>
    <mergeCell ref="BU5:BX7"/>
    <mergeCell ref="BY5:CB7"/>
    <mergeCell ref="CC5:CF7"/>
    <mergeCell ref="N4:S4"/>
    <mergeCell ref="T4:U4"/>
    <mergeCell ref="AG4:AH4"/>
    <mergeCell ref="AP4:AQ4"/>
    <mergeCell ref="AZ4:BA4"/>
    <mergeCell ref="BM4:BP4"/>
    <mergeCell ref="BQ4:BT4"/>
    <mergeCell ref="BU4:BX4"/>
    <mergeCell ref="BY4:CB4"/>
    <mergeCell ref="V8:Y8"/>
    <mergeCell ref="B9:L9"/>
    <mergeCell ref="M9:R9"/>
    <mergeCell ref="V6:Y6"/>
    <mergeCell ref="AG6:AH6"/>
    <mergeCell ref="G7:L7"/>
    <mergeCell ref="M7:N7"/>
    <mergeCell ref="O7:R7"/>
    <mergeCell ref="T7:U7"/>
    <mergeCell ref="V7:Y7"/>
    <mergeCell ref="B6:F8"/>
    <mergeCell ref="G6:L6"/>
    <mergeCell ref="M6:N6"/>
    <mergeCell ref="O6:R6"/>
    <mergeCell ref="T6:U6"/>
    <mergeCell ref="G8:L8"/>
    <mergeCell ref="M8:N8"/>
    <mergeCell ref="O8:R8"/>
    <mergeCell ref="T8:U8"/>
    <mergeCell ref="AP9:AR9"/>
    <mergeCell ref="AS9:AW9"/>
    <mergeCell ref="AY9:BC9"/>
    <mergeCell ref="J10:L10"/>
    <mergeCell ref="M10:Q10"/>
    <mergeCell ref="S10:W10"/>
    <mergeCell ref="AG10:AH12"/>
    <mergeCell ref="AI10:AO12"/>
    <mergeCell ref="AP10:AQ10"/>
    <mergeCell ref="AT10:AU10"/>
    <mergeCell ref="AW10:AY10"/>
    <mergeCell ref="BA10:BB10"/>
    <mergeCell ref="BE10:BF10"/>
    <mergeCell ref="BH10:BJ10"/>
    <mergeCell ref="A11:B11"/>
    <mergeCell ref="AP11:AQ11"/>
    <mergeCell ref="AT11:AU11"/>
    <mergeCell ref="AW11:AY11"/>
    <mergeCell ref="BA11:BB11"/>
    <mergeCell ref="BE11:BF11"/>
    <mergeCell ref="BH11:BJ11"/>
    <mergeCell ref="A12:B13"/>
    <mergeCell ref="C12:I13"/>
    <mergeCell ref="K12:O12"/>
    <mergeCell ref="S12:W12"/>
    <mergeCell ref="AP12:AQ12"/>
    <mergeCell ref="AT12:AU12"/>
    <mergeCell ref="AW12:AY12"/>
    <mergeCell ref="BA12:BB12"/>
    <mergeCell ref="BE12:BF12"/>
    <mergeCell ref="BH12:BJ12"/>
    <mergeCell ref="K13:O13"/>
    <mergeCell ref="S13:W13"/>
    <mergeCell ref="AG13:AH13"/>
    <mergeCell ref="J14:L14"/>
    <mergeCell ref="M14:Q14"/>
    <mergeCell ref="S14:W14"/>
    <mergeCell ref="AG14:AH15"/>
    <mergeCell ref="AI14:AO15"/>
    <mergeCell ref="AS15:AV15"/>
    <mergeCell ref="AI17:AO18"/>
    <mergeCell ref="A18:B18"/>
    <mergeCell ref="S18:U18"/>
    <mergeCell ref="AA18:AC18"/>
    <mergeCell ref="A15:B15"/>
    <mergeCell ref="A16:B16"/>
    <mergeCell ref="AP16:AR16"/>
    <mergeCell ref="AS16:AW16"/>
    <mergeCell ref="AY16:BC16"/>
    <mergeCell ref="J19:L19"/>
    <mergeCell ref="M19:Q19"/>
    <mergeCell ref="S19:W19"/>
    <mergeCell ref="AG19:AH19"/>
    <mergeCell ref="A20:B20"/>
    <mergeCell ref="K20:P20"/>
    <mergeCell ref="AG20:AH21"/>
    <mergeCell ref="A17:B17"/>
    <mergeCell ref="AG17:AH18"/>
    <mergeCell ref="A25:B25"/>
    <mergeCell ref="AG25:AH27"/>
    <mergeCell ref="AI25:AO27"/>
    <mergeCell ref="A26:B26"/>
    <mergeCell ref="S26:U26"/>
    <mergeCell ref="AA26:AC26"/>
    <mergeCell ref="AI20:AO21"/>
    <mergeCell ref="A21:B21"/>
    <mergeCell ref="J22:L22"/>
    <mergeCell ref="M22:Q22"/>
    <mergeCell ref="S22:W22"/>
    <mergeCell ref="AG22:AH23"/>
    <mergeCell ref="AI22:AO23"/>
    <mergeCell ref="A23:B23"/>
    <mergeCell ref="K23:P23"/>
    <mergeCell ref="A24:B24"/>
    <mergeCell ref="K24:P24"/>
    <mergeCell ref="A27:B27"/>
    <mergeCell ref="AP24:AR24"/>
    <mergeCell ref="AS24:AW24"/>
    <mergeCell ref="AY24:BC24"/>
    <mergeCell ref="AS23:AV23"/>
    <mergeCell ref="AG29:AH29"/>
    <mergeCell ref="CB29:CB30"/>
    <mergeCell ref="J30:N30"/>
    <mergeCell ref="Q30:U30"/>
    <mergeCell ref="X30:AB30"/>
    <mergeCell ref="AG30:AH30"/>
    <mergeCell ref="AS30:AU30"/>
    <mergeCell ref="BH30:BJ30"/>
    <mergeCell ref="J29:L29"/>
    <mergeCell ref="M29:P29"/>
    <mergeCell ref="Q29:S29"/>
    <mergeCell ref="T29:W29"/>
    <mergeCell ref="X29:Z29"/>
    <mergeCell ref="AA29:AD29"/>
    <mergeCell ref="AS26:AW26"/>
    <mergeCell ref="M27:Q27"/>
    <mergeCell ref="J28:L28"/>
    <mergeCell ref="M28:Q28"/>
    <mergeCell ref="AG28:AH28"/>
    <mergeCell ref="AP32:AQ32"/>
    <mergeCell ref="AT32:AX32"/>
    <mergeCell ref="BB32:BF32"/>
    <mergeCell ref="A31:B31"/>
    <mergeCell ref="J31:N31"/>
    <mergeCell ref="Q31:U31"/>
    <mergeCell ref="X31:AB31"/>
    <mergeCell ref="AP31:AR31"/>
    <mergeCell ref="AS31:AW31"/>
    <mergeCell ref="CC33:CC34"/>
    <mergeCell ref="A34:B34"/>
    <mergeCell ref="J34:N34"/>
    <mergeCell ref="Q34:U34"/>
    <mergeCell ref="X34:AB34"/>
    <mergeCell ref="AP34:AQ34"/>
    <mergeCell ref="AT34:AX34"/>
    <mergeCell ref="BB34:BF34"/>
    <mergeCell ref="CB32:CB33"/>
    <mergeCell ref="A33:B33"/>
    <mergeCell ref="J33:N33"/>
    <mergeCell ref="Q33:U33"/>
    <mergeCell ref="X33:AB33"/>
    <mergeCell ref="AP33:AQ33"/>
    <mergeCell ref="AT33:AX33"/>
    <mergeCell ref="BB33:BF33"/>
    <mergeCell ref="BP33:BP34"/>
    <mergeCell ref="BQ31:BQ32"/>
    <mergeCell ref="A32:B32"/>
    <mergeCell ref="J32:N32"/>
    <mergeCell ref="Q32:U32"/>
    <mergeCell ref="X32:AB32"/>
    <mergeCell ref="AG32:AH34"/>
    <mergeCell ref="AI32:AO34"/>
    <mergeCell ref="CD35:CD36"/>
    <mergeCell ref="A36:B37"/>
    <mergeCell ref="C36:I37"/>
    <mergeCell ref="M36:Q36"/>
    <mergeCell ref="T36:X36"/>
    <mergeCell ref="AG36:AH36"/>
    <mergeCell ref="AU36:AW36"/>
    <mergeCell ref="M37:Q37"/>
    <mergeCell ref="T37:X37"/>
    <mergeCell ref="AP37:AR37"/>
    <mergeCell ref="J35:L35"/>
    <mergeCell ref="M35:Q35"/>
    <mergeCell ref="S35:U35"/>
    <mergeCell ref="V35:Z35"/>
    <mergeCell ref="AG35:AH35"/>
    <mergeCell ref="BO35:BO36"/>
    <mergeCell ref="AS37:AW37"/>
    <mergeCell ref="AY37:BC37"/>
    <mergeCell ref="A38:B38"/>
    <mergeCell ref="AG38:AH38"/>
    <mergeCell ref="BP38:BP39"/>
    <mergeCell ref="A39:B39"/>
    <mergeCell ref="J39:L39"/>
    <mergeCell ref="M39:Q39"/>
    <mergeCell ref="AG39:AH39"/>
    <mergeCell ref="CE41:CE42"/>
    <mergeCell ref="A42:B44"/>
    <mergeCell ref="C42:I44"/>
    <mergeCell ref="J42:K42"/>
    <mergeCell ref="N42:R42"/>
    <mergeCell ref="V42:Z42"/>
    <mergeCell ref="AU42:AW42"/>
    <mergeCell ref="BA42:BC42"/>
    <mergeCell ref="BI42:BJ42"/>
    <mergeCell ref="J43:K43"/>
    <mergeCell ref="A40:B41"/>
    <mergeCell ref="C40:I41"/>
    <mergeCell ref="J40:AF40"/>
    <mergeCell ref="AG40:AH40"/>
    <mergeCell ref="AU40:AW40"/>
    <mergeCell ref="BN40:BN41"/>
    <mergeCell ref="AR41:AS41"/>
    <mergeCell ref="BA41:BB41"/>
    <mergeCell ref="BI41:BJ41"/>
    <mergeCell ref="AZ43:BC43"/>
    <mergeCell ref="BD43:BF43"/>
    <mergeCell ref="BG43:BJ43"/>
    <mergeCell ref="J44:K44"/>
    <mergeCell ref="N44:R44"/>
    <mergeCell ref="V44:Z44"/>
    <mergeCell ref="AP44:AT44"/>
    <mergeCell ref="AW44:BA44"/>
    <mergeCell ref="BD44:BH44"/>
    <mergeCell ref="N43:R43"/>
    <mergeCell ref="V43:Z43"/>
    <mergeCell ref="AH43:AO43"/>
    <mergeCell ref="AP43:AR43"/>
    <mergeCell ref="AS43:AV43"/>
    <mergeCell ref="AW43:AY43"/>
    <mergeCell ref="A47:B49"/>
    <mergeCell ref="C47:I49"/>
    <mergeCell ref="J47:K47"/>
    <mergeCell ref="N47:R47"/>
    <mergeCell ref="V47:Z47"/>
    <mergeCell ref="AG47:AH47"/>
    <mergeCell ref="AP47:AT47"/>
    <mergeCell ref="AW47:BA47"/>
    <mergeCell ref="BD45:BH45"/>
    <mergeCell ref="A46:B46"/>
    <mergeCell ref="M46:Q46"/>
    <mergeCell ref="AG46:AH46"/>
    <mergeCell ref="AP46:AT46"/>
    <mergeCell ref="AW46:BA46"/>
    <mergeCell ref="BD46:BH46"/>
    <mergeCell ref="A45:B45"/>
    <mergeCell ref="J45:L45"/>
    <mergeCell ref="M45:Q45"/>
    <mergeCell ref="AG45:AH45"/>
    <mergeCell ref="AP45:AT45"/>
    <mergeCell ref="AW45:BA45"/>
    <mergeCell ref="BD47:BH47"/>
    <mergeCell ref="J48:K48"/>
    <mergeCell ref="N48:R48"/>
    <mergeCell ref="V48:Z48"/>
    <mergeCell ref="AG48:AH48"/>
    <mergeCell ref="AP48:AT48"/>
    <mergeCell ref="AW48:BA48"/>
    <mergeCell ref="BD48:BH48"/>
    <mergeCell ref="BS46:BT52"/>
    <mergeCell ref="BD49:BH49"/>
    <mergeCell ref="BP49:BQ49"/>
    <mergeCell ref="CB49:CC49"/>
    <mergeCell ref="BZ46:CA52"/>
    <mergeCell ref="AG50:AH51"/>
    <mergeCell ref="AI50:AO51"/>
    <mergeCell ref="J50:L50"/>
    <mergeCell ref="M50:Q50"/>
    <mergeCell ref="S50:U50"/>
    <mergeCell ref="V50:Z50"/>
    <mergeCell ref="AP52:AR52"/>
    <mergeCell ref="AS52:AW52"/>
    <mergeCell ref="AY52:BC52"/>
    <mergeCell ref="J49:K49"/>
    <mergeCell ref="N49:R49"/>
    <mergeCell ref="V49:Z49"/>
    <mergeCell ref="AG49:AH49"/>
    <mergeCell ref="AP49:AT49"/>
    <mergeCell ref="AW49:BA49"/>
    <mergeCell ref="A51:B51"/>
    <mergeCell ref="K51:P51"/>
    <mergeCell ref="AA51:AF51"/>
    <mergeCell ref="AG53:AH53"/>
    <mergeCell ref="BO51:BO53"/>
    <mergeCell ref="A52:B52"/>
    <mergeCell ref="R52:X52"/>
    <mergeCell ref="AG54:AH54"/>
    <mergeCell ref="A53:B57"/>
    <mergeCell ref="C53:I57"/>
    <mergeCell ref="AT57:AX57"/>
    <mergeCell ref="BB57:BF57"/>
    <mergeCell ref="J53:K53"/>
    <mergeCell ref="N53:R53"/>
    <mergeCell ref="V53:Z53"/>
    <mergeCell ref="AG55:AH55"/>
    <mergeCell ref="J54:K54"/>
    <mergeCell ref="N54:R54"/>
    <mergeCell ref="V54:Z54"/>
    <mergeCell ref="AG56:AH61"/>
    <mergeCell ref="J57:K57"/>
    <mergeCell ref="N57:R57"/>
    <mergeCell ref="AT59:AX59"/>
    <mergeCell ref="BB59:BF59"/>
    <mergeCell ref="J58:L58"/>
    <mergeCell ref="M58:Q58"/>
    <mergeCell ref="S58:U58"/>
    <mergeCell ref="V58:Z58"/>
    <mergeCell ref="AP60:AQ60"/>
    <mergeCell ref="AT60:AX60"/>
    <mergeCell ref="BV55:BX55"/>
    <mergeCell ref="J56:K56"/>
    <mergeCell ref="N56:R56"/>
    <mergeCell ref="V56:Z56"/>
    <mergeCell ref="AP58:AQ58"/>
    <mergeCell ref="AT58:AX58"/>
    <mergeCell ref="BB58:BF58"/>
    <mergeCell ref="BV56:BX56"/>
    <mergeCell ref="AI56:AO61"/>
    <mergeCell ref="AP56:AQ56"/>
    <mergeCell ref="AT56:AX56"/>
    <mergeCell ref="BB56:BF56"/>
    <mergeCell ref="J55:K55"/>
    <mergeCell ref="N55:R55"/>
    <mergeCell ref="V55:Z55"/>
    <mergeCell ref="AP57:AQ57"/>
    <mergeCell ref="A63:B63"/>
    <mergeCell ref="J63:N63"/>
    <mergeCell ref="Q63:U63"/>
    <mergeCell ref="BE4:BG4"/>
    <mergeCell ref="BE5:BG5"/>
    <mergeCell ref="AU4:AW4"/>
    <mergeCell ref="AU5:AW5"/>
    <mergeCell ref="A61:B61"/>
    <mergeCell ref="AP63:AR63"/>
    <mergeCell ref="AS63:AW63"/>
    <mergeCell ref="A62:B62"/>
    <mergeCell ref="J62:N62"/>
    <mergeCell ref="Q62:U62"/>
    <mergeCell ref="BB60:BF60"/>
    <mergeCell ref="A59:B59"/>
    <mergeCell ref="J59:O59"/>
    <mergeCell ref="AT61:AX61"/>
    <mergeCell ref="J60:L60"/>
    <mergeCell ref="M60:Q60"/>
    <mergeCell ref="S60:W60"/>
    <mergeCell ref="AP62:AR62"/>
    <mergeCell ref="AS62:AW62"/>
    <mergeCell ref="V57:Z57"/>
    <mergeCell ref="AP59:AQ59"/>
  </mergeCells>
  <phoneticPr fontId="1"/>
  <pageMargins left="0.86614173228346458" right="0.21" top="0.36" bottom="0.26" header="0.31496062992125984" footer="0.2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87948FF8AF3B4E9241DF0376A42C15" ma:contentTypeVersion="6" ma:contentTypeDescription="新しいドキュメントを作成します。" ma:contentTypeScope="" ma:versionID="467f830e660f80ffe01fcaf50087233c">
  <xsd:schema xmlns:xsd="http://www.w3.org/2001/XMLSchema" xmlns:xs="http://www.w3.org/2001/XMLSchema" xmlns:p="http://schemas.microsoft.com/office/2006/metadata/properties" xmlns:ns2="60d08a55-2a09-42ef-8262-df373c46d973" targetNamespace="http://schemas.microsoft.com/office/2006/metadata/properties" ma:root="true" ma:fieldsID="b31bfd2ba1c5a7aec45fc3d6a6bf762d" ns2:_="">
    <xsd:import namespace="60d08a55-2a09-42ef-8262-df373c46d9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08a55-2a09-42ef-8262-df373c46d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42CBDA-C102-4D3A-93F0-66DD9CA4F33F}">
  <ds:schemaRefs>
    <ds:schemaRef ds:uri="60d08a55-2a09-42ef-8262-df373c46d97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97D49A-F13E-4F0A-A63E-3656D8F4DD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8EAB02-7124-486C-B848-156C3EEE8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08a55-2a09-42ef-8262-df373c46d9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記入例‗記入シート</vt:lpstr>
    </vt:vector>
  </TitlesOfParts>
  <Company>東急建設株式会社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itabashi  板橋 靖</dc:creator>
  <cp:lastModifiedBy>有田 斉</cp:lastModifiedBy>
  <cp:lastPrinted>2018-03-29T09:09:09Z</cp:lastPrinted>
  <dcterms:created xsi:type="dcterms:W3CDTF">2017-11-29T06:35:13Z</dcterms:created>
  <dcterms:modified xsi:type="dcterms:W3CDTF">2023-09-19T07:18:23Z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0x010100E987948FF8AF3B4E9241DF0376A42C15</vt:lpwstr>
  </property>
</Properties>
</file>